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hris\OneDrive\Desktop\Löwen Ranking\"/>
    </mc:Choice>
  </mc:AlternateContent>
  <xr:revisionPtr revIDLastSave="0" documentId="13_ncr:1_{096CB22A-F729-4413-A2FE-9F81B59E42BA}" xr6:coauthVersionLast="47" xr6:coauthVersionMax="47" xr10:uidLastSave="{00000000-0000-0000-0000-000000000000}"/>
  <bookViews>
    <workbookView xWindow="1995" yWindow="1290" windowWidth="21600" windowHeight="11295" activeTab="1" xr2:uid="{00000000-000D-0000-FFFF-FFFF00000000}"/>
  </bookViews>
  <sheets>
    <sheet name="Ranglisten Preisgeld" sheetId="2" r:id="rId1"/>
    <sheet name="Einzel Turnier" sheetId="1" r:id="rId2"/>
  </sheets>
  <definedNames>
    <definedName name="_xlnm.Print_Area" localSheetId="0">'Ranglisten Preisgeld'!#REF!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F34" i="2" l="1"/>
  <c r="EC34" i="2"/>
  <c r="DD34" i="2"/>
  <c r="EJ33" i="2"/>
  <c r="EO33" i="2" s="1"/>
  <c r="EF33" i="2"/>
  <c r="DK33" i="2"/>
  <c r="DP33" i="2" s="1"/>
  <c r="DG33" i="2"/>
  <c r="EJ32" i="2"/>
  <c r="EO32" i="2" s="1"/>
  <c r="EF32" i="2"/>
  <c r="DK32" i="2"/>
  <c r="DP32" i="2" s="1"/>
  <c r="DG32" i="2"/>
  <c r="EJ31" i="2"/>
  <c r="EO31" i="2" s="1"/>
  <c r="EF31" i="2"/>
  <c r="DK31" i="2"/>
  <c r="DP31" i="2" s="1"/>
  <c r="DG31" i="2"/>
  <c r="EJ30" i="2"/>
  <c r="EO30" i="2" s="1"/>
  <c r="EF30" i="2"/>
  <c r="DK30" i="2"/>
  <c r="DP30" i="2" s="1"/>
  <c r="DG30" i="2"/>
  <c r="EJ29" i="2"/>
  <c r="EO29" i="2" s="1"/>
  <c r="EF29" i="2"/>
  <c r="DK29" i="2"/>
  <c r="DP29" i="2" s="1"/>
  <c r="DG29" i="2"/>
  <c r="EJ28" i="2"/>
  <c r="EO28" i="2" s="1"/>
  <c r="EF28" i="2"/>
  <c r="DK28" i="2"/>
  <c r="DP28" i="2" s="1"/>
  <c r="DG28" i="2"/>
  <c r="EJ27" i="2"/>
  <c r="EO27" i="2" s="1"/>
  <c r="EF27" i="2"/>
  <c r="DK27" i="2"/>
  <c r="DP27" i="2" s="1"/>
  <c r="DG27" i="2"/>
  <c r="EJ26" i="2"/>
  <c r="EO26" i="2" s="1"/>
  <c r="EF26" i="2"/>
  <c r="DK26" i="2"/>
  <c r="DP26" i="2" s="1"/>
  <c r="DG26" i="2"/>
  <c r="EJ25" i="2"/>
  <c r="EO25" i="2" s="1"/>
  <c r="EF25" i="2"/>
  <c r="DK25" i="2"/>
  <c r="DP25" i="2" s="1"/>
  <c r="DG25" i="2"/>
  <c r="EJ24" i="2"/>
  <c r="EO24" i="2" s="1"/>
  <c r="EF24" i="2"/>
  <c r="DK24" i="2"/>
  <c r="DP24" i="2" s="1"/>
  <c r="DG24" i="2"/>
  <c r="EJ23" i="2"/>
  <c r="EO23" i="2" s="1"/>
  <c r="EF23" i="2"/>
  <c r="DK23" i="2"/>
  <c r="DP23" i="2" s="1"/>
  <c r="DG23" i="2"/>
  <c r="EJ22" i="2"/>
  <c r="EO22" i="2" s="1"/>
  <c r="EF22" i="2"/>
  <c r="DK22" i="2"/>
  <c r="DP22" i="2" s="1"/>
  <c r="DG22" i="2"/>
  <c r="EJ21" i="2"/>
  <c r="EO21" i="2" s="1"/>
  <c r="EF21" i="2"/>
  <c r="DK21" i="2"/>
  <c r="DP21" i="2" s="1"/>
  <c r="DG21" i="2"/>
  <c r="EJ20" i="2"/>
  <c r="EO20" i="2" s="1"/>
  <c r="EF20" i="2"/>
  <c r="DK20" i="2"/>
  <c r="DP20" i="2" s="1"/>
  <c r="DG20" i="2"/>
  <c r="EJ19" i="2"/>
  <c r="EO19" i="2" s="1"/>
  <c r="EF19" i="2"/>
  <c r="DK19" i="2"/>
  <c r="DP19" i="2" s="1"/>
  <c r="DG19" i="2"/>
  <c r="EO18" i="2"/>
  <c r="EJ18" i="2"/>
  <c r="EF18" i="2"/>
  <c r="DK18" i="2"/>
  <c r="DP18" i="2" s="1"/>
  <c r="DG18" i="2"/>
  <c r="EJ17" i="2"/>
  <c r="EO17" i="2" s="1"/>
  <c r="EF17" i="2"/>
  <c r="DK17" i="2"/>
  <c r="DP17" i="2" s="1"/>
  <c r="DG17" i="2"/>
  <c r="EJ16" i="2"/>
  <c r="EO16" i="2" s="1"/>
  <c r="EF16" i="2"/>
  <c r="DK16" i="2"/>
  <c r="DP16" i="2" s="1"/>
  <c r="DG16" i="2"/>
  <c r="EJ15" i="2"/>
  <c r="EO15" i="2" s="1"/>
  <c r="EF15" i="2"/>
  <c r="DK15" i="2"/>
  <c r="DP15" i="2" s="1"/>
  <c r="DG15" i="2"/>
  <c r="EJ14" i="2"/>
  <c r="EO14" i="2" s="1"/>
  <c r="EF14" i="2"/>
  <c r="DK14" i="2"/>
  <c r="DP14" i="2" s="1"/>
  <c r="DG14" i="2"/>
  <c r="EJ13" i="2"/>
  <c r="EO13" i="2" s="1"/>
  <c r="EF13" i="2"/>
  <c r="DK13" i="2"/>
  <c r="DP13" i="2" s="1"/>
  <c r="DG13" i="2"/>
  <c r="EO12" i="2"/>
  <c r="EJ12" i="2"/>
  <c r="EF12" i="2"/>
  <c r="DK12" i="2"/>
  <c r="DP12" i="2" s="1"/>
  <c r="DG12" i="2"/>
  <c r="EJ11" i="2"/>
  <c r="EO11" i="2" s="1"/>
  <c r="EF11" i="2"/>
  <c r="DK11" i="2"/>
  <c r="DP11" i="2" s="1"/>
  <c r="DG11" i="2"/>
  <c r="EJ10" i="2"/>
  <c r="EO10" i="2" s="1"/>
  <c r="EF10" i="2"/>
  <c r="DK10" i="2"/>
  <c r="DP10" i="2" s="1"/>
  <c r="DG10" i="2"/>
  <c r="EJ9" i="2"/>
  <c r="EO9" i="2" s="1"/>
  <c r="EF9" i="2"/>
  <c r="DK9" i="2"/>
  <c r="DP9" i="2" s="1"/>
  <c r="DG9" i="2"/>
  <c r="EO8" i="2"/>
  <c r="EJ8" i="2"/>
  <c r="EF8" i="2"/>
  <c r="DK8" i="2"/>
  <c r="DP8" i="2" s="1"/>
  <c r="DG8" i="2"/>
  <c r="EO4" i="2"/>
  <c r="EC4" i="2"/>
  <c r="DQ4" i="2"/>
  <c r="CE34" i="2"/>
  <c r="CH33" i="2"/>
  <c r="BI33" i="2"/>
  <c r="CH32" i="2"/>
  <c r="BM32" i="2"/>
  <c r="BR32" i="2" s="1"/>
  <c r="BI32" i="2"/>
  <c r="CH31" i="2"/>
  <c r="BI31" i="2"/>
  <c r="CL30" i="2"/>
  <c r="CQ30" i="2" s="1"/>
  <c r="CH30" i="2"/>
  <c r="BI30" i="2"/>
  <c r="CL29" i="2"/>
  <c r="CQ29" i="2" s="1"/>
  <c r="CH29" i="2"/>
  <c r="BI29" i="2"/>
  <c r="CH28" i="2"/>
  <c r="BM28" i="2"/>
  <c r="BR28" i="2" s="1"/>
  <c r="BI28" i="2"/>
  <c r="CH27" i="2"/>
  <c r="BM27" i="2"/>
  <c r="BR27" i="2" s="1"/>
  <c r="BI27" i="2"/>
  <c r="CH26" i="2"/>
  <c r="BI26" i="2"/>
  <c r="CL25" i="2"/>
  <c r="CQ25" i="2" s="1"/>
  <c r="CH25" i="2"/>
  <c r="BM25" i="2"/>
  <c r="BR25" i="2" s="1"/>
  <c r="BI25" i="2"/>
  <c r="CH24" i="2"/>
  <c r="BI24" i="2"/>
  <c r="CH23" i="2"/>
  <c r="BI23" i="2"/>
  <c r="CL22" i="2"/>
  <c r="CQ22" i="2" s="1"/>
  <c r="CH22" i="2"/>
  <c r="BI22" i="2"/>
  <c r="CH21" i="2"/>
  <c r="BI21" i="2"/>
  <c r="CL20" i="2"/>
  <c r="CQ20" i="2" s="1"/>
  <c r="CH20" i="2"/>
  <c r="BM20" i="2"/>
  <c r="BR20" i="2" s="1"/>
  <c r="BI20" i="2"/>
  <c r="CH19" i="2"/>
  <c r="BI19" i="2"/>
  <c r="CL18" i="2"/>
  <c r="CQ18" i="2" s="1"/>
  <c r="CH18" i="2"/>
  <c r="BI18" i="2"/>
  <c r="CL17" i="2"/>
  <c r="CQ17" i="2" s="1"/>
  <c r="CH17" i="2"/>
  <c r="BI17" i="2"/>
  <c r="CH16" i="2"/>
  <c r="BM16" i="2"/>
  <c r="BR16" i="2" s="1"/>
  <c r="BI16" i="2"/>
  <c r="CL15" i="2"/>
  <c r="CQ15" i="2" s="1"/>
  <c r="CH15" i="2"/>
  <c r="BM15" i="2"/>
  <c r="BR15" i="2" s="1"/>
  <c r="BI15" i="2"/>
  <c r="CH14" i="2"/>
  <c r="BI14" i="2"/>
  <c r="CL13" i="2"/>
  <c r="CQ13" i="2" s="1"/>
  <c r="CH13" i="2"/>
  <c r="BM13" i="2"/>
  <c r="BR13" i="2" s="1"/>
  <c r="BI13" i="2"/>
  <c r="CH12" i="2"/>
  <c r="BI12" i="2"/>
  <c r="CH11" i="2"/>
  <c r="BI11" i="2"/>
  <c r="CL10" i="2"/>
  <c r="CQ10" i="2" s="1"/>
  <c r="CH10" i="2"/>
  <c r="BI10" i="2"/>
  <c r="CH9" i="2"/>
  <c r="BI9" i="2"/>
  <c r="CL8" i="2"/>
  <c r="CH8" i="2"/>
  <c r="BM8" i="2"/>
  <c r="BI8" i="2"/>
  <c r="CQ4" i="2"/>
  <c r="CE4" i="2"/>
  <c r="BS4" i="2"/>
  <c r="AS4" i="2"/>
  <c r="AN21" i="2" s="1"/>
  <c r="AG4" i="2"/>
  <c r="O33" i="2" s="1"/>
  <c r="AG34" i="2"/>
  <c r="AJ33" i="2"/>
  <c r="AJ32" i="2"/>
  <c r="AJ31" i="2"/>
  <c r="AJ30" i="2"/>
  <c r="AJ29" i="2"/>
  <c r="AJ28" i="2"/>
  <c r="AJ27" i="2"/>
  <c r="AJ26" i="2"/>
  <c r="AJ25" i="2"/>
  <c r="AJ24" i="2"/>
  <c r="AJ23" i="2"/>
  <c r="AJ22" i="2"/>
  <c r="AJ21" i="2"/>
  <c r="AJ20" i="2"/>
  <c r="AJ19" i="2"/>
  <c r="AJ18" i="2"/>
  <c r="AJ17" i="2"/>
  <c r="AJ16" i="2"/>
  <c r="AJ15" i="2"/>
  <c r="AJ14" i="2"/>
  <c r="AJ13" i="2"/>
  <c r="AJ12" i="2"/>
  <c r="AJ11" i="2"/>
  <c r="AJ10" i="2"/>
  <c r="AJ9" i="2"/>
  <c r="AJ8" i="2"/>
  <c r="U4" i="2"/>
  <c r="BI34" i="2" l="1"/>
  <c r="DP5" i="2"/>
  <c r="DG34" i="2"/>
  <c r="EO5" i="2"/>
  <c r="EF34" i="2"/>
  <c r="EJ34" i="2"/>
  <c r="EC5" i="2"/>
  <c r="EO34" i="2"/>
  <c r="DP34" i="2"/>
  <c r="DD5" i="2"/>
  <c r="DK34" i="2"/>
  <c r="BM18" i="2"/>
  <c r="BR18" i="2" s="1"/>
  <c r="CL27" i="2"/>
  <c r="CQ27" i="2" s="1"/>
  <c r="BM30" i="2"/>
  <c r="BR30" i="2" s="1"/>
  <c r="CL32" i="2"/>
  <c r="CQ32" i="2" s="1"/>
  <c r="CQ8" i="2"/>
  <c r="BM11" i="2"/>
  <c r="BR11" i="2" s="1"/>
  <c r="BM23" i="2"/>
  <c r="BR23" i="2" s="1"/>
  <c r="CH34" i="2"/>
  <c r="BM9" i="2"/>
  <c r="BR9" i="2" s="1"/>
  <c r="BM21" i="2"/>
  <c r="BR21" i="2" s="1"/>
  <c r="BM33" i="2"/>
  <c r="BR33" i="2" s="1"/>
  <c r="BM14" i="2"/>
  <c r="BR14" i="2" s="1"/>
  <c r="CL23" i="2"/>
  <c r="CQ23" i="2" s="1"/>
  <c r="CL28" i="2"/>
  <c r="CQ28" i="2" s="1"/>
  <c r="CQ5" i="2"/>
  <c r="BM19" i="2"/>
  <c r="BR19" i="2" s="1"/>
  <c r="BM31" i="2"/>
  <c r="BR31" i="2" s="1"/>
  <c r="CL9" i="2"/>
  <c r="CQ9" i="2" s="1"/>
  <c r="BM12" i="2"/>
  <c r="BR12" i="2" s="1"/>
  <c r="CL14" i="2"/>
  <c r="CQ14" i="2" s="1"/>
  <c r="CL21" i="2"/>
  <c r="CQ21" i="2" s="1"/>
  <c r="BM24" i="2"/>
  <c r="BR24" i="2" s="1"/>
  <c r="CL26" i="2"/>
  <c r="CQ26" i="2" s="1"/>
  <c r="CL33" i="2"/>
  <c r="CQ33" i="2" s="1"/>
  <c r="CL11" i="2"/>
  <c r="CQ11" i="2" s="1"/>
  <c r="BM17" i="2"/>
  <c r="BR17" i="2" s="1"/>
  <c r="BM29" i="2"/>
  <c r="BR29" i="2" s="1"/>
  <c r="CL16" i="2"/>
  <c r="CQ16" i="2" s="1"/>
  <c r="BM26" i="2"/>
  <c r="BR26" i="2" s="1"/>
  <c r="BR5" i="2"/>
  <c r="BM10" i="2"/>
  <c r="BR10" i="2" s="1"/>
  <c r="CL12" i="2"/>
  <c r="CQ12" i="2" s="1"/>
  <c r="CL19" i="2"/>
  <c r="CQ19" i="2" s="1"/>
  <c r="BM22" i="2"/>
  <c r="BR22" i="2" s="1"/>
  <c r="CL24" i="2"/>
  <c r="CQ24" i="2" s="1"/>
  <c r="CL31" i="2"/>
  <c r="CQ31" i="2" s="1"/>
  <c r="BR8" i="2"/>
  <c r="AN15" i="2"/>
  <c r="AS15" i="2" s="1"/>
  <c r="AN28" i="2"/>
  <c r="AN14" i="2"/>
  <c r="O17" i="2"/>
  <c r="O16" i="2"/>
  <c r="O30" i="2"/>
  <c r="O29" i="2"/>
  <c r="O13" i="2"/>
  <c r="O27" i="2"/>
  <c r="AN32" i="2"/>
  <c r="AS32" i="2" s="1"/>
  <c r="AN18" i="2"/>
  <c r="AS18" i="2" s="1"/>
  <c r="AN31" i="2"/>
  <c r="AS31" i="2" s="1"/>
  <c r="O28" i="2"/>
  <c r="AN19" i="2"/>
  <c r="AS19" i="2" s="1"/>
  <c r="AN17" i="2"/>
  <c r="AN30" i="2"/>
  <c r="AS30" i="2" s="1"/>
  <c r="O18" i="2"/>
  <c r="O32" i="2"/>
  <c r="O31" i="2"/>
  <c r="O15" i="2"/>
  <c r="O14" i="2"/>
  <c r="AN16" i="2"/>
  <c r="AS16" i="2" s="1"/>
  <c r="AN29" i="2"/>
  <c r="AS29" i="2" s="1"/>
  <c r="O12" i="2"/>
  <c r="O26" i="2"/>
  <c r="AN26" i="2"/>
  <c r="AS26" i="2" s="1"/>
  <c r="AN13" i="2"/>
  <c r="AS13" i="2" s="1"/>
  <c r="AN25" i="2"/>
  <c r="O8" i="2"/>
  <c r="O10" i="2"/>
  <c r="AN11" i="2"/>
  <c r="AS11" i="2" s="1"/>
  <c r="O24" i="2"/>
  <c r="AN24" i="2"/>
  <c r="AS24" i="2" s="1"/>
  <c r="O11" i="2"/>
  <c r="O21" i="2"/>
  <c r="O9" i="2"/>
  <c r="AN10" i="2"/>
  <c r="AS10" i="2" s="1"/>
  <c r="O23" i="2"/>
  <c r="AN23" i="2"/>
  <c r="AS23" i="2" s="1"/>
  <c r="AN27" i="2"/>
  <c r="AS27" i="2" s="1"/>
  <c r="O25" i="2"/>
  <c r="O20" i="2"/>
  <c r="AN8" i="2"/>
  <c r="AS8" i="2" s="1"/>
  <c r="AN9" i="2"/>
  <c r="AS9" i="2" s="1"/>
  <c r="O22" i="2"/>
  <c r="AN22" i="2"/>
  <c r="AS22" i="2" s="1"/>
  <c r="AN12" i="2"/>
  <c r="AS12" i="2" s="1"/>
  <c r="O19" i="2"/>
  <c r="AN20" i="2"/>
  <c r="AS20" i="2" s="1"/>
  <c r="AN33" i="2"/>
  <c r="AS33" i="2" s="1"/>
  <c r="AS17" i="2"/>
  <c r="AS25" i="2"/>
  <c r="AS14" i="2"/>
  <c r="AS21" i="2"/>
  <c r="AS28" i="2"/>
  <c r="AS5" i="2"/>
  <c r="AJ34" i="2"/>
  <c r="CQ34" i="2" l="1"/>
  <c r="BM34" i="2"/>
  <c r="CE5" i="2"/>
  <c r="CL34" i="2"/>
  <c r="BF5" i="2"/>
  <c r="BR34" i="2"/>
  <c r="AN34" i="2"/>
  <c r="AS34" i="2"/>
  <c r="AG5" i="2"/>
  <c r="K33" i="2" l="1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H34" i="2"/>
  <c r="K14" i="2"/>
  <c r="K13" i="2"/>
  <c r="K12" i="2"/>
  <c r="K11" i="2"/>
  <c r="K10" i="2"/>
  <c r="K9" i="2"/>
  <c r="K8" i="2"/>
  <c r="I58" i="1"/>
  <c r="I59" i="1"/>
  <c r="I60" i="1"/>
  <c r="I61" i="1"/>
  <c r="I62" i="1"/>
  <c r="I46" i="1"/>
  <c r="I47" i="1"/>
  <c r="I48" i="1"/>
  <c r="I49" i="1"/>
  <c r="I50" i="1"/>
  <c r="I51" i="1"/>
  <c r="I52" i="1"/>
  <c r="I53" i="1"/>
  <c r="I54" i="1"/>
  <c r="I55" i="1"/>
  <c r="I56" i="1"/>
  <c r="I57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5" i="1"/>
  <c r="I6" i="1"/>
  <c r="I7" i="1"/>
  <c r="I8" i="1"/>
  <c r="I9" i="1"/>
  <c r="I10" i="1"/>
  <c r="I11" i="1"/>
  <c r="I12" i="1"/>
  <c r="I4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4" i="1"/>
  <c r="B5" i="1"/>
  <c r="T5" i="2" l="1"/>
  <c r="K34" i="2"/>
  <c r="O34" i="2" l="1"/>
  <c r="T8" i="2"/>
  <c r="T32" i="2"/>
  <c r="T27" i="2"/>
  <c r="T33" i="2"/>
  <c r="T30" i="2"/>
  <c r="T29" i="2"/>
  <c r="T31" i="2"/>
  <c r="T26" i="2"/>
  <c r="T28" i="2"/>
  <c r="T24" i="2"/>
  <c r="T20" i="2"/>
  <c r="T16" i="2"/>
  <c r="T25" i="2"/>
  <c r="T21" i="2"/>
  <c r="T17" i="2"/>
  <c r="T22" i="2"/>
  <c r="T18" i="2"/>
  <c r="T23" i="2"/>
  <c r="T19" i="2"/>
  <c r="T15" i="2"/>
  <c r="T14" i="2"/>
  <c r="T13" i="2"/>
  <c r="T12" i="2"/>
  <c r="T11" i="2"/>
  <c r="T10" i="2"/>
  <c r="T9" i="2"/>
  <c r="H5" i="2" l="1"/>
  <c r="T34" i="2"/>
</calcChain>
</file>

<file path=xl/sharedStrings.xml><?xml version="1.0" encoding="utf-8"?>
<sst xmlns="http://schemas.openxmlformats.org/spreadsheetml/2006/main" count="601" uniqueCount="59">
  <si>
    <t>Anzahl Spieler</t>
  </si>
  <si>
    <t>1. Platz</t>
  </si>
  <si>
    <t>2. Platz</t>
  </si>
  <si>
    <t>3. Platz</t>
  </si>
  <si>
    <t>4. Platz</t>
  </si>
  <si>
    <t>5. Platz</t>
  </si>
  <si>
    <t>Anzahl Preisgeld</t>
  </si>
  <si>
    <t>Ausgezahltes Preisgeld</t>
  </si>
  <si>
    <t>–</t>
  </si>
  <si>
    <t>Preisgeldauszahlung</t>
  </si>
  <si>
    <t>DSAB Einzel Events</t>
  </si>
  <si>
    <t>Teilnehmer:</t>
  </si>
  <si>
    <t>Startgeld:</t>
  </si>
  <si>
    <t>Prozentkontrolle:</t>
  </si>
  <si>
    <t>Preisgeld in % je Platzierung</t>
  </si>
  <si>
    <t>Preisgeld in % Gesamt</t>
  </si>
  <si>
    <t>x</t>
  </si>
  <si>
    <t>1.Platz</t>
  </si>
  <si>
    <t>á</t>
  </si>
  <si>
    <t>2.Platz</t>
  </si>
  <si>
    <t>3.Platz</t>
  </si>
  <si>
    <t>4.Platz</t>
  </si>
  <si>
    <t>5.Platz</t>
  </si>
  <si>
    <t>7.Platz</t>
  </si>
  <si>
    <t>9.Platz</t>
  </si>
  <si>
    <t>Variante A</t>
  </si>
  <si>
    <t>6.Platz</t>
  </si>
  <si>
    <t>8.Platz</t>
  </si>
  <si>
    <t>10.Platz</t>
  </si>
  <si>
    <t>11.Platz</t>
  </si>
  <si>
    <t>12.Platz</t>
  </si>
  <si>
    <t>13.Platz</t>
  </si>
  <si>
    <t>14.Platz</t>
  </si>
  <si>
    <t>15.Platz</t>
  </si>
  <si>
    <t>16.Platz</t>
  </si>
  <si>
    <t>17.Platz</t>
  </si>
  <si>
    <t>33.Platz</t>
  </si>
  <si>
    <t>Variante C</t>
  </si>
  <si>
    <t>40.Platz</t>
  </si>
  <si>
    <t>49.Platz</t>
  </si>
  <si>
    <t>57.Platz</t>
  </si>
  <si>
    <t>65.Platz</t>
  </si>
  <si>
    <t>73.Platz</t>
  </si>
  <si>
    <t>81.Platz</t>
  </si>
  <si>
    <t>89.Platz</t>
  </si>
  <si>
    <t>25.Platz</t>
  </si>
  <si>
    <t>Preisgeldkontrolle:</t>
  </si>
  <si>
    <t>Herren</t>
  </si>
  <si>
    <t>Damen</t>
  </si>
  <si>
    <t>Preisgeld:</t>
  </si>
  <si>
    <t>Preisgeld Herren:</t>
  </si>
  <si>
    <t>Preisgeld Damen:</t>
  </si>
  <si>
    <t>Variante B</t>
  </si>
  <si>
    <t>Top 16</t>
  </si>
  <si>
    <t>Top 64</t>
  </si>
  <si>
    <t>Top 24</t>
  </si>
  <si>
    <t>Top 80</t>
  </si>
  <si>
    <t>Top 32</t>
  </si>
  <si>
    <t>Top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</si>
</sst>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name val="Arial"/>
    </font>
    <font>
      <sz val="20"/>
      <name val="Arial"/>
      <family val="2"/>
    </font>
    <font>
      <sz val="16"/>
      <name val="Arial"/>
      <family val="2"/>
    </font>
    <font>
      <sz val="8"/>
      <name val="Arial"/>
      <family val="2"/>
    </font>
    <font>
      <sz val="18"/>
      <name val="Arial"/>
      <family val="2"/>
    </font>
    <font>
      <sz val="8.5"/>
      <name val="Arial"/>
      <family val="2"/>
    </font>
    <font>
      <sz val="9"/>
      <color theme="0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6"/>
      <name val="Arial"/>
      <family val="2"/>
    </font>
    <font>
      <sz val="11"/>
      <name val="Arial"/>
      <family val="2"/>
    </font>
    <font>
      <i/>
      <sz val="2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8" fontId="0" fillId="0" borderId="0" xfId="0" applyNumberFormat="1" applyAlignment="1">
      <alignment vertical="center"/>
    </xf>
    <xf numFmtId="6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Alignment="1" applyProtection="1">
      <alignment vertical="center"/>
      <protection hidden="1"/>
    </xf>
    <xf numFmtId="0" fontId="6" fillId="0" borderId="0" xfId="1" applyFont="1" applyAlignment="1" applyProtection="1">
      <alignment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8" fillId="4" borderId="0" xfId="1" applyFont="1" applyFill="1" applyAlignment="1" applyProtection="1">
      <alignment horizontal="center" vertical="center"/>
      <protection hidden="1"/>
    </xf>
    <xf numFmtId="0" fontId="8" fillId="0" borderId="0" xfId="1" applyFont="1" applyAlignment="1" applyProtection="1">
      <alignment vertical="center"/>
      <protection hidden="1"/>
    </xf>
    <xf numFmtId="0" fontId="10" fillId="4" borderId="0" xfId="1" applyFont="1" applyFill="1" applyAlignment="1" applyProtection="1">
      <alignment vertical="center"/>
      <protection hidden="1"/>
    </xf>
    <xf numFmtId="0" fontId="10" fillId="0" borderId="0" xfId="1" applyFont="1" applyAlignment="1" applyProtection="1">
      <alignment vertical="center"/>
      <protection hidden="1"/>
    </xf>
    <xf numFmtId="0" fontId="6" fillId="4" borderId="0" xfId="1" applyFont="1" applyFill="1" applyAlignment="1" applyProtection="1">
      <alignment vertical="center"/>
      <protection hidden="1"/>
    </xf>
    <xf numFmtId="0" fontId="6" fillId="4" borderId="0" xfId="1" applyFont="1" applyFill="1" applyAlignment="1" applyProtection="1">
      <alignment horizontal="center" vertical="center"/>
      <protection hidden="1"/>
    </xf>
    <xf numFmtId="0" fontId="3" fillId="0" borderId="0" xfId="1" applyAlignment="1" applyProtection="1">
      <alignment horizontal="center" vertical="center"/>
      <protection hidden="1"/>
    </xf>
    <xf numFmtId="10" fontId="3" fillId="6" borderId="0" xfId="1" applyNumberFormat="1" applyFill="1" applyAlignment="1" applyProtection="1">
      <alignment horizontal="right" vertical="center"/>
      <protection hidden="1"/>
    </xf>
    <xf numFmtId="0" fontId="3" fillId="4" borderId="0" xfId="1" applyFill="1" applyAlignment="1" applyProtection="1">
      <alignment horizontal="center" vertical="center"/>
      <protection hidden="1"/>
    </xf>
    <xf numFmtId="10" fontId="6" fillId="4" borderId="0" xfId="1" applyNumberFormat="1" applyFont="1" applyFill="1" applyAlignment="1" applyProtection="1">
      <alignment vertical="center"/>
      <protection hidden="1"/>
    </xf>
    <xf numFmtId="0" fontId="4" fillId="0" borderId="0" xfId="1" applyFont="1" applyAlignment="1" applyProtection="1">
      <alignment vertical="center"/>
      <protection hidden="1"/>
    </xf>
    <xf numFmtId="0" fontId="5" fillId="0" borderId="0" xfId="1" applyFont="1" applyAlignment="1" applyProtection="1">
      <alignment vertical="center"/>
      <protection hidden="1"/>
    </xf>
    <xf numFmtId="0" fontId="8" fillId="7" borderId="0" xfId="1" applyFont="1" applyFill="1" applyAlignment="1" applyProtection="1">
      <alignment horizontal="center" vertical="center"/>
      <protection hidden="1"/>
    </xf>
    <xf numFmtId="0" fontId="10" fillId="7" borderId="0" xfId="1" applyFont="1" applyFill="1" applyAlignment="1" applyProtection="1">
      <alignment vertical="center"/>
      <protection hidden="1"/>
    </xf>
    <xf numFmtId="0" fontId="6" fillId="7" borderId="0" xfId="1" applyFont="1" applyFill="1" applyAlignment="1" applyProtection="1">
      <alignment horizontal="center" vertical="center"/>
      <protection hidden="1"/>
    </xf>
    <xf numFmtId="0" fontId="3" fillId="7" borderId="0" xfId="1" applyFill="1" applyAlignment="1" applyProtection="1">
      <alignment horizontal="center" vertical="center"/>
      <protection hidden="1"/>
    </xf>
    <xf numFmtId="0" fontId="14" fillId="4" borderId="0" xfId="1" applyFont="1" applyFill="1" applyAlignment="1" applyProtection="1">
      <alignment horizontal="center" vertical="center"/>
      <protection hidden="1"/>
    </xf>
    <xf numFmtId="0" fontId="13" fillId="0" borderId="0" xfId="1" applyFont="1" applyAlignment="1" applyProtection="1">
      <alignment horizontal="left" vertical="center"/>
      <protection hidden="1"/>
    </xf>
    <xf numFmtId="164" fontId="13" fillId="0" borderId="0" xfId="1" applyNumberFormat="1" applyFont="1" applyAlignment="1" applyProtection="1">
      <alignment horizontal="center" vertical="center"/>
      <protection hidden="1"/>
    </xf>
    <xf numFmtId="0" fontId="13" fillId="0" borderId="0" xfId="1" applyFont="1" applyAlignment="1" applyProtection="1">
      <alignment horizontal="center" vertical="center"/>
      <protection hidden="1"/>
    </xf>
    <xf numFmtId="164" fontId="10" fillId="4" borderId="0" xfId="1" applyNumberFormat="1" applyFont="1" applyFill="1" applyAlignment="1" applyProtection="1">
      <alignment horizontal="center" vertical="center"/>
      <protection hidden="1"/>
    </xf>
    <xf numFmtId="0" fontId="12" fillId="0" borderId="0" xfId="1" applyFont="1" applyAlignment="1" applyProtection="1">
      <alignment horizontal="right" vertical="center"/>
      <protection hidden="1"/>
    </xf>
    <xf numFmtId="10" fontId="3" fillId="0" borderId="0" xfId="1" applyNumberFormat="1" applyAlignment="1" applyProtection="1">
      <alignment horizontal="center" vertical="center"/>
      <protection hidden="1"/>
    </xf>
    <xf numFmtId="164" fontId="3" fillId="0" borderId="0" xfId="1" applyNumberFormat="1" applyAlignment="1" applyProtection="1">
      <alignment horizontal="right" vertical="center"/>
      <protection hidden="1"/>
    </xf>
    <xf numFmtId="10" fontId="6" fillId="4" borderId="0" xfId="1" applyNumberFormat="1" applyFont="1" applyFill="1" applyAlignment="1" applyProtection="1">
      <alignment horizontal="center" vertical="center"/>
      <protection hidden="1"/>
    </xf>
    <xf numFmtId="0" fontId="3" fillId="0" borderId="0" xfId="1" applyAlignment="1" applyProtection="1">
      <alignment horizontal="center" vertical="center"/>
      <protection hidden="1"/>
    </xf>
    <xf numFmtId="0" fontId="11" fillId="0" borderId="0" xfId="1" applyFont="1" applyAlignment="1" applyProtection="1">
      <alignment horizontal="right" vertical="center"/>
      <protection hidden="1"/>
    </xf>
    <xf numFmtId="0" fontId="3" fillId="0" borderId="0" xfId="1" applyAlignment="1" applyProtection="1">
      <alignment horizontal="right" vertical="center"/>
      <protection hidden="1"/>
    </xf>
    <xf numFmtId="10" fontId="10" fillId="0" borderId="0" xfId="1" applyNumberFormat="1" applyFont="1" applyAlignment="1" applyProtection="1">
      <alignment horizontal="center" vertical="center"/>
      <protection hidden="1"/>
    </xf>
    <xf numFmtId="0" fontId="9" fillId="3" borderId="0" xfId="1" applyFont="1" applyFill="1" applyAlignment="1" applyProtection="1">
      <alignment horizontal="right" vertical="center"/>
      <protection hidden="1"/>
    </xf>
    <xf numFmtId="10" fontId="9" fillId="5" borderId="0" xfId="1" applyNumberFormat="1" applyFont="1" applyFill="1" applyAlignment="1" applyProtection="1">
      <alignment horizontal="center" vertical="center"/>
      <protection hidden="1"/>
    </xf>
    <xf numFmtId="0" fontId="9" fillId="3" borderId="0" xfId="1" applyFont="1" applyFill="1" applyAlignment="1" applyProtection="1">
      <alignment horizontal="center" vertical="center"/>
      <protection hidden="1"/>
    </xf>
    <xf numFmtId="0" fontId="6" fillId="4" borderId="0" xfId="1" applyFont="1" applyFill="1" applyAlignment="1" applyProtection="1">
      <alignment horizontal="center" vertical="center" wrapText="1"/>
      <protection hidden="1"/>
    </xf>
    <xf numFmtId="164" fontId="9" fillId="5" borderId="0" xfId="1" applyNumberFormat="1" applyFont="1" applyFill="1" applyAlignment="1" applyProtection="1">
      <alignment horizontal="center" vertical="center"/>
      <protection hidden="1"/>
    </xf>
    <xf numFmtId="0" fontId="9" fillId="5" borderId="0" xfId="1" applyFont="1" applyFill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2" fillId="0" borderId="0" xfId="0" applyFont="1" applyAlignment="1">
      <alignment horizontal="center" vertical="center"/>
    </xf>
  </cellXfs>
  <cellStyles count="2">
    <cellStyle name="Standard" xfId="0" builtinId="0"/>
    <cellStyle name="Standard 2 2" xfId="1" xr:uid="{74BA6D82-04F0-418A-B683-745A79165F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71970-BAFB-47C0-BF40-953B3FC9C25B}">
  <dimension ref="A1:FJ38"/>
  <sheetViews>
    <sheetView topLeftCell="AH1" zoomScaleNormal="100" zoomScaleSheetLayoutView="80" workbookViewId="0">
      <pane ySplit="7" topLeftCell="A20" activePane="bottomLeft" state="frozen"/>
      <selection pane="bottomLeft" activeCell="CL31" sqref="CL31:CP31"/>
    </sheetView>
  </sheetViews>
  <sheetFormatPr baseColWidth="10" defaultRowHeight="12.75" x14ac:dyDescent="0.25"/>
  <cols>
    <col min="1" max="166" width="2.42578125" style="20" customWidth="1"/>
    <col min="167" max="291" width="11.42578125" style="11"/>
    <col min="292" max="298" width="2.42578125" style="11" customWidth="1"/>
    <col min="299" max="300" width="3.42578125" style="11" customWidth="1"/>
    <col min="301" max="303" width="2.5703125" style="11" customWidth="1"/>
    <col min="304" max="309" width="2.42578125" style="11" customWidth="1"/>
    <col min="310" max="314" width="2.5703125" style="11" customWidth="1"/>
    <col min="315" max="317" width="2.7109375" style="11" customWidth="1"/>
    <col min="318" max="321" width="2.42578125" style="11" customWidth="1"/>
    <col min="322" max="322" width="1.42578125" style="11" customWidth="1"/>
    <col min="323" max="329" width="2.42578125" style="11" customWidth="1"/>
    <col min="330" max="331" width="3.42578125" style="11" customWidth="1"/>
    <col min="332" max="334" width="2.5703125" style="11" customWidth="1"/>
    <col min="335" max="345" width="2.42578125" style="11" customWidth="1"/>
    <col min="346" max="348" width="2.7109375" style="11" customWidth="1"/>
    <col min="349" max="352" width="2.42578125" style="11" customWidth="1"/>
    <col min="353" max="353" width="1.42578125" style="11" customWidth="1"/>
    <col min="354" max="360" width="2.42578125" style="11" customWidth="1"/>
    <col min="361" max="362" width="3.42578125" style="11" customWidth="1"/>
    <col min="363" max="365" width="2.5703125" style="11" customWidth="1"/>
    <col min="366" max="376" width="2.42578125" style="11" customWidth="1"/>
    <col min="377" max="379" width="2.7109375" style="11" customWidth="1"/>
    <col min="380" max="383" width="2.42578125" style="11" customWidth="1"/>
    <col min="384" max="547" width="11.42578125" style="11"/>
    <col min="548" max="554" width="2.42578125" style="11" customWidth="1"/>
    <col min="555" max="556" width="3.42578125" style="11" customWidth="1"/>
    <col min="557" max="559" width="2.5703125" style="11" customWidth="1"/>
    <col min="560" max="565" width="2.42578125" style="11" customWidth="1"/>
    <col min="566" max="570" width="2.5703125" style="11" customWidth="1"/>
    <col min="571" max="573" width="2.7109375" style="11" customWidth="1"/>
    <col min="574" max="577" width="2.42578125" style="11" customWidth="1"/>
    <col min="578" max="578" width="1.42578125" style="11" customWidth="1"/>
    <col min="579" max="585" width="2.42578125" style="11" customWidth="1"/>
    <col min="586" max="587" width="3.42578125" style="11" customWidth="1"/>
    <col min="588" max="590" width="2.5703125" style="11" customWidth="1"/>
    <col min="591" max="601" width="2.42578125" style="11" customWidth="1"/>
    <col min="602" max="604" width="2.7109375" style="11" customWidth="1"/>
    <col min="605" max="608" width="2.42578125" style="11" customWidth="1"/>
    <col min="609" max="609" width="1.42578125" style="11" customWidth="1"/>
    <col min="610" max="616" width="2.42578125" style="11" customWidth="1"/>
    <col min="617" max="618" width="3.42578125" style="11" customWidth="1"/>
    <col min="619" max="621" width="2.5703125" style="11" customWidth="1"/>
    <col min="622" max="632" width="2.42578125" style="11" customWidth="1"/>
    <col min="633" max="635" width="2.7109375" style="11" customWidth="1"/>
    <col min="636" max="639" width="2.42578125" style="11" customWidth="1"/>
    <col min="640" max="803" width="11.42578125" style="11"/>
    <col min="804" max="810" width="2.42578125" style="11" customWidth="1"/>
    <col min="811" max="812" width="3.42578125" style="11" customWidth="1"/>
    <col min="813" max="815" width="2.5703125" style="11" customWidth="1"/>
    <col min="816" max="821" width="2.42578125" style="11" customWidth="1"/>
    <col min="822" max="826" width="2.5703125" style="11" customWidth="1"/>
    <col min="827" max="829" width="2.7109375" style="11" customWidth="1"/>
    <col min="830" max="833" width="2.42578125" style="11" customWidth="1"/>
    <col min="834" max="834" width="1.42578125" style="11" customWidth="1"/>
    <col min="835" max="841" width="2.42578125" style="11" customWidth="1"/>
    <col min="842" max="843" width="3.42578125" style="11" customWidth="1"/>
    <col min="844" max="846" width="2.5703125" style="11" customWidth="1"/>
    <col min="847" max="857" width="2.42578125" style="11" customWidth="1"/>
    <col min="858" max="860" width="2.7109375" style="11" customWidth="1"/>
    <col min="861" max="864" width="2.42578125" style="11" customWidth="1"/>
    <col min="865" max="865" width="1.42578125" style="11" customWidth="1"/>
    <col min="866" max="872" width="2.42578125" style="11" customWidth="1"/>
    <col min="873" max="874" width="3.42578125" style="11" customWidth="1"/>
    <col min="875" max="877" width="2.5703125" style="11" customWidth="1"/>
    <col min="878" max="888" width="2.42578125" style="11" customWidth="1"/>
    <col min="889" max="891" width="2.7109375" style="11" customWidth="1"/>
    <col min="892" max="895" width="2.42578125" style="11" customWidth="1"/>
    <col min="896" max="1059" width="11.42578125" style="11"/>
    <col min="1060" max="1066" width="2.42578125" style="11" customWidth="1"/>
    <col min="1067" max="1068" width="3.42578125" style="11" customWidth="1"/>
    <col min="1069" max="1071" width="2.5703125" style="11" customWidth="1"/>
    <col min="1072" max="1077" width="2.42578125" style="11" customWidth="1"/>
    <col min="1078" max="1082" width="2.5703125" style="11" customWidth="1"/>
    <col min="1083" max="1085" width="2.7109375" style="11" customWidth="1"/>
    <col min="1086" max="1089" width="2.42578125" style="11" customWidth="1"/>
    <col min="1090" max="1090" width="1.42578125" style="11" customWidth="1"/>
    <col min="1091" max="1097" width="2.42578125" style="11" customWidth="1"/>
    <col min="1098" max="1099" width="3.42578125" style="11" customWidth="1"/>
    <col min="1100" max="1102" width="2.5703125" style="11" customWidth="1"/>
    <col min="1103" max="1113" width="2.42578125" style="11" customWidth="1"/>
    <col min="1114" max="1116" width="2.7109375" style="11" customWidth="1"/>
    <col min="1117" max="1120" width="2.42578125" style="11" customWidth="1"/>
    <col min="1121" max="1121" width="1.42578125" style="11" customWidth="1"/>
    <col min="1122" max="1128" width="2.42578125" style="11" customWidth="1"/>
    <col min="1129" max="1130" width="3.42578125" style="11" customWidth="1"/>
    <col min="1131" max="1133" width="2.5703125" style="11" customWidth="1"/>
    <col min="1134" max="1144" width="2.42578125" style="11" customWidth="1"/>
    <col min="1145" max="1147" width="2.7109375" style="11" customWidth="1"/>
    <col min="1148" max="1151" width="2.42578125" style="11" customWidth="1"/>
    <col min="1152" max="1315" width="11.42578125" style="11"/>
    <col min="1316" max="1322" width="2.42578125" style="11" customWidth="1"/>
    <col min="1323" max="1324" width="3.42578125" style="11" customWidth="1"/>
    <col min="1325" max="1327" width="2.5703125" style="11" customWidth="1"/>
    <col min="1328" max="1333" width="2.42578125" style="11" customWidth="1"/>
    <col min="1334" max="1338" width="2.5703125" style="11" customWidth="1"/>
    <col min="1339" max="1341" width="2.7109375" style="11" customWidth="1"/>
    <col min="1342" max="1345" width="2.42578125" style="11" customWidth="1"/>
    <col min="1346" max="1346" width="1.42578125" style="11" customWidth="1"/>
    <col min="1347" max="1353" width="2.42578125" style="11" customWidth="1"/>
    <col min="1354" max="1355" width="3.42578125" style="11" customWidth="1"/>
    <col min="1356" max="1358" width="2.5703125" style="11" customWidth="1"/>
    <col min="1359" max="1369" width="2.42578125" style="11" customWidth="1"/>
    <col min="1370" max="1372" width="2.7109375" style="11" customWidth="1"/>
    <col min="1373" max="1376" width="2.42578125" style="11" customWidth="1"/>
    <col min="1377" max="1377" width="1.42578125" style="11" customWidth="1"/>
    <col min="1378" max="1384" width="2.42578125" style="11" customWidth="1"/>
    <col min="1385" max="1386" width="3.42578125" style="11" customWidth="1"/>
    <col min="1387" max="1389" width="2.5703125" style="11" customWidth="1"/>
    <col min="1390" max="1400" width="2.42578125" style="11" customWidth="1"/>
    <col min="1401" max="1403" width="2.7109375" style="11" customWidth="1"/>
    <col min="1404" max="1407" width="2.42578125" style="11" customWidth="1"/>
    <col min="1408" max="1571" width="11.42578125" style="11"/>
    <col min="1572" max="1578" width="2.42578125" style="11" customWidth="1"/>
    <col min="1579" max="1580" width="3.42578125" style="11" customWidth="1"/>
    <col min="1581" max="1583" width="2.5703125" style="11" customWidth="1"/>
    <col min="1584" max="1589" width="2.42578125" style="11" customWidth="1"/>
    <col min="1590" max="1594" width="2.5703125" style="11" customWidth="1"/>
    <col min="1595" max="1597" width="2.7109375" style="11" customWidth="1"/>
    <col min="1598" max="1601" width="2.42578125" style="11" customWidth="1"/>
    <col min="1602" max="1602" width="1.42578125" style="11" customWidth="1"/>
    <col min="1603" max="1609" width="2.42578125" style="11" customWidth="1"/>
    <col min="1610" max="1611" width="3.42578125" style="11" customWidth="1"/>
    <col min="1612" max="1614" width="2.5703125" style="11" customWidth="1"/>
    <col min="1615" max="1625" width="2.42578125" style="11" customWidth="1"/>
    <col min="1626" max="1628" width="2.7109375" style="11" customWidth="1"/>
    <col min="1629" max="1632" width="2.42578125" style="11" customWidth="1"/>
    <col min="1633" max="1633" width="1.42578125" style="11" customWidth="1"/>
    <col min="1634" max="1640" width="2.42578125" style="11" customWidth="1"/>
    <col min="1641" max="1642" width="3.42578125" style="11" customWidth="1"/>
    <col min="1643" max="1645" width="2.5703125" style="11" customWidth="1"/>
    <col min="1646" max="1656" width="2.42578125" style="11" customWidth="1"/>
    <col min="1657" max="1659" width="2.7109375" style="11" customWidth="1"/>
    <col min="1660" max="1663" width="2.42578125" style="11" customWidth="1"/>
    <col min="1664" max="1827" width="11.42578125" style="11"/>
    <col min="1828" max="1834" width="2.42578125" style="11" customWidth="1"/>
    <col min="1835" max="1836" width="3.42578125" style="11" customWidth="1"/>
    <col min="1837" max="1839" width="2.5703125" style="11" customWidth="1"/>
    <col min="1840" max="1845" width="2.42578125" style="11" customWidth="1"/>
    <col min="1846" max="1850" width="2.5703125" style="11" customWidth="1"/>
    <col min="1851" max="1853" width="2.7109375" style="11" customWidth="1"/>
    <col min="1854" max="1857" width="2.42578125" style="11" customWidth="1"/>
    <col min="1858" max="1858" width="1.42578125" style="11" customWidth="1"/>
    <col min="1859" max="1865" width="2.42578125" style="11" customWidth="1"/>
    <col min="1866" max="1867" width="3.42578125" style="11" customWidth="1"/>
    <col min="1868" max="1870" width="2.5703125" style="11" customWidth="1"/>
    <col min="1871" max="1881" width="2.42578125" style="11" customWidth="1"/>
    <col min="1882" max="1884" width="2.7109375" style="11" customWidth="1"/>
    <col min="1885" max="1888" width="2.42578125" style="11" customWidth="1"/>
    <col min="1889" max="1889" width="1.42578125" style="11" customWidth="1"/>
    <col min="1890" max="1896" width="2.42578125" style="11" customWidth="1"/>
    <col min="1897" max="1898" width="3.42578125" style="11" customWidth="1"/>
    <col min="1899" max="1901" width="2.5703125" style="11" customWidth="1"/>
    <col min="1902" max="1912" width="2.42578125" style="11" customWidth="1"/>
    <col min="1913" max="1915" width="2.7109375" style="11" customWidth="1"/>
    <col min="1916" max="1919" width="2.42578125" style="11" customWidth="1"/>
    <col min="1920" max="2083" width="11.42578125" style="11"/>
    <col min="2084" max="2090" width="2.42578125" style="11" customWidth="1"/>
    <col min="2091" max="2092" width="3.42578125" style="11" customWidth="1"/>
    <col min="2093" max="2095" width="2.5703125" style="11" customWidth="1"/>
    <col min="2096" max="2101" width="2.42578125" style="11" customWidth="1"/>
    <col min="2102" max="2106" width="2.5703125" style="11" customWidth="1"/>
    <col min="2107" max="2109" width="2.7109375" style="11" customWidth="1"/>
    <col min="2110" max="2113" width="2.42578125" style="11" customWidth="1"/>
    <col min="2114" max="2114" width="1.42578125" style="11" customWidth="1"/>
    <col min="2115" max="2121" width="2.42578125" style="11" customWidth="1"/>
    <col min="2122" max="2123" width="3.42578125" style="11" customWidth="1"/>
    <col min="2124" max="2126" width="2.5703125" style="11" customWidth="1"/>
    <col min="2127" max="2137" width="2.42578125" style="11" customWidth="1"/>
    <col min="2138" max="2140" width="2.7109375" style="11" customWidth="1"/>
    <col min="2141" max="2144" width="2.42578125" style="11" customWidth="1"/>
    <col min="2145" max="2145" width="1.42578125" style="11" customWidth="1"/>
    <col min="2146" max="2152" width="2.42578125" style="11" customWidth="1"/>
    <col min="2153" max="2154" width="3.42578125" style="11" customWidth="1"/>
    <col min="2155" max="2157" width="2.5703125" style="11" customWidth="1"/>
    <col min="2158" max="2168" width="2.42578125" style="11" customWidth="1"/>
    <col min="2169" max="2171" width="2.7109375" style="11" customWidth="1"/>
    <col min="2172" max="2175" width="2.42578125" style="11" customWidth="1"/>
    <col min="2176" max="2339" width="11.42578125" style="11"/>
    <col min="2340" max="2346" width="2.42578125" style="11" customWidth="1"/>
    <col min="2347" max="2348" width="3.42578125" style="11" customWidth="1"/>
    <col min="2349" max="2351" width="2.5703125" style="11" customWidth="1"/>
    <col min="2352" max="2357" width="2.42578125" style="11" customWidth="1"/>
    <col min="2358" max="2362" width="2.5703125" style="11" customWidth="1"/>
    <col min="2363" max="2365" width="2.7109375" style="11" customWidth="1"/>
    <col min="2366" max="2369" width="2.42578125" style="11" customWidth="1"/>
    <col min="2370" max="2370" width="1.42578125" style="11" customWidth="1"/>
    <col min="2371" max="2377" width="2.42578125" style="11" customWidth="1"/>
    <col min="2378" max="2379" width="3.42578125" style="11" customWidth="1"/>
    <col min="2380" max="2382" width="2.5703125" style="11" customWidth="1"/>
    <col min="2383" max="2393" width="2.42578125" style="11" customWidth="1"/>
    <col min="2394" max="2396" width="2.7109375" style="11" customWidth="1"/>
    <col min="2397" max="2400" width="2.42578125" style="11" customWidth="1"/>
    <col min="2401" max="2401" width="1.42578125" style="11" customWidth="1"/>
    <col min="2402" max="2408" width="2.42578125" style="11" customWidth="1"/>
    <col min="2409" max="2410" width="3.42578125" style="11" customWidth="1"/>
    <col min="2411" max="2413" width="2.5703125" style="11" customWidth="1"/>
    <col min="2414" max="2424" width="2.42578125" style="11" customWidth="1"/>
    <col min="2425" max="2427" width="2.7109375" style="11" customWidth="1"/>
    <col min="2428" max="2431" width="2.42578125" style="11" customWidth="1"/>
    <col min="2432" max="2595" width="11.42578125" style="11"/>
    <col min="2596" max="2602" width="2.42578125" style="11" customWidth="1"/>
    <col min="2603" max="2604" width="3.42578125" style="11" customWidth="1"/>
    <col min="2605" max="2607" width="2.5703125" style="11" customWidth="1"/>
    <col min="2608" max="2613" width="2.42578125" style="11" customWidth="1"/>
    <col min="2614" max="2618" width="2.5703125" style="11" customWidth="1"/>
    <col min="2619" max="2621" width="2.7109375" style="11" customWidth="1"/>
    <col min="2622" max="2625" width="2.42578125" style="11" customWidth="1"/>
    <col min="2626" max="2626" width="1.42578125" style="11" customWidth="1"/>
    <col min="2627" max="2633" width="2.42578125" style="11" customWidth="1"/>
    <col min="2634" max="2635" width="3.42578125" style="11" customWidth="1"/>
    <col min="2636" max="2638" width="2.5703125" style="11" customWidth="1"/>
    <col min="2639" max="2649" width="2.42578125" style="11" customWidth="1"/>
    <col min="2650" max="2652" width="2.7109375" style="11" customWidth="1"/>
    <col min="2653" max="2656" width="2.42578125" style="11" customWidth="1"/>
    <col min="2657" max="2657" width="1.42578125" style="11" customWidth="1"/>
    <col min="2658" max="2664" width="2.42578125" style="11" customWidth="1"/>
    <col min="2665" max="2666" width="3.42578125" style="11" customWidth="1"/>
    <col min="2667" max="2669" width="2.5703125" style="11" customWidth="1"/>
    <col min="2670" max="2680" width="2.42578125" style="11" customWidth="1"/>
    <col min="2681" max="2683" width="2.7109375" style="11" customWidth="1"/>
    <col min="2684" max="2687" width="2.42578125" style="11" customWidth="1"/>
    <col min="2688" max="2851" width="11.42578125" style="11"/>
    <col min="2852" max="2858" width="2.42578125" style="11" customWidth="1"/>
    <col min="2859" max="2860" width="3.42578125" style="11" customWidth="1"/>
    <col min="2861" max="2863" width="2.5703125" style="11" customWidth="1"/>
    <col min="2864" max="2869" width="2.42578125" style="11" customWidth="1"/>
    <col min="2870" max="2874" width="2.5703125" style="11" customWidth="1"/>
    <col min="2875" max="2877" width="2.7109375" style="11" customWidth="1"/>
    <col min="2878" max="2881" width="2.42578125" style="11" customWidth="1"/>
    <col min="2882" max="2882" width="1.42578125" style="11" customWidth="1"/>
    <col min="2883" max="2889" width="2.42578125" style="11" customWidth="1"/>
    <col min="2890" max="2891" width="3.42578125" style="11" customWidth="1"/>
    <col min="2892" max="2894" width="2.5703125" style="11" customWidth="1"/>
    <col min="2895" max="2905" width="2.42578125" style="11" customWidth="1"/>
    <col min="2906" max="2908" width="2.7109375" style="11" customWidth="1"/>
    <col min="2909" max="2912" width="2.42578125" style="11" customWidth="1"/>
    <col min="2913" max="2913" width="1.42578125" style="11" customWidth="1"/>
    <col min="2914" max="2920" width="2.42578125" style="11" customWidth="1"/>
    <col min="2921" max="2922" width="3.42578125" style="11" customWidth="1"/>
    <col min="2923" max="2925" width="2.5703125" style="11" customWidth="1"/>
    <col min="2926" max="2936" width="2.42578125" style="11" customWidth="1"/>
    <col min="2937" max="2939" width="2.7109375" style="11" customWidth="1"/>
    <col min="2940" max="2943" width="2.42578125" style="11" customWidth="1"/>
    <col min="2944" max="3107" width="11.42578125" style="11"/>
    <col min="3108" max="3114" width="2.42578125" style="11" customWidth="1"/>
    <col min="3115" max="3116" width="3.42578125" style="11" customWidth="1"/>
    <col min="3117" max="3119" width="2.5703125" style="11" customWidth="1"/>
    <col min="3120" max="3125" width="2.42578125" style="11" customWidth="1"/>
    <col min="3126" max="3130" width="2.5703125" style="11" customWidth="1"/>
    <col min="3131" max="3133" width="2.7109375" style="11" customWidth="1"/>
    <col min="3134" max="3137" width="2.42578125" style="11" customWidth="1"/>
    <col min="3138" max="3138" width="1.42578125" style="11" customWidth="1"/>
    <col min="3139" max="3145" width="2.42578125" style="11" customWidth="1"/>
    <col min="3146" max="3147" width="3.42578125" style="11" customWidth="1"/>
    <col min="3148" max="3150" width="2.5703125" style="11" customWidth="1"/>
    <col min="3151" max="3161" width="2.42578125" style="11" customWidth="1"/>
    <col min="3162" max="3164" width="2.7109375" style="11" customWidth="1"/>
    <col min="3165" max="3168" width="2.42578125" style="11" customWidth="1"/>
    <col min="3169" max="3169" width="1.42578125" style="11" customWidth="1"/>
    <col min="3170" max="3176" width="2.42578125" style="11" customWidth="1"/>
    <col min="3177" max="3178" width="3.42578125" style="11" customWidth="1"/>
    <col min="3179" max="3181" width="2.5703125" style="11" customWidth="1"/>
    <col min="3182" max="3192" width="2.42578125" style="11" customWidth="1"/>
    <col min="3193" max="3195" width="2.7109375" style="11" customWidth="1"/>
    <col min="3196" max="3199" width="2.42578125" style="11" customWidth="1"/>
    <col min="3200" max="3363" width="11.42578125" style="11"/>
    <col min="3364" max="3370" width="2.42578125" style="11" customWidth="1"/>
    <col min="3371" max="3372" width="3.42578125" style="11" customWidth="1"/>
    <col min="3373" max="3375" width="2.5703125" style="11" customWidth="1"/>
    <col min="3376" max="3381" width="2.42578125" style="11" customWidth="1"/>
    <col min="3382" max="3386" width="2.5703125" style="11" customWidth="1"/>
    <col min="3387" max="3389" width="2.7109375" style="11" customWidth="1"/>
    <col min="3390" max="3393" width="2.42578125" style="11" customWidth="1"/>
    <col min="3394" max="3394" width="1.42578125" style="11" customWidth="1"/>
    <col min="3395" max="3401" width="2.42578125" style="11" customWidth="1"/>
    <col min="3402" max="3403" width="3.42578125" style="11" customWidth="1"/>
    <col min="3404" max="3406" width="2.5703125" style="11" customWidth="1"/>
    <col min="3407" max="3417" width="2.42578125" style="11" customWidth="1"/>
    <col min="3418" max="3420" width="2.7109375" style="11" customWidth="1"/>
    <col min="3421" max="3424" width="2.42578125" style="11" customWidth="1"/>
    <col min="3425" max="3425" width="1.42578125" style="11" customWidth="1"/>
    <col min="3426" max="3432" width="2.42578125" style="11" customWidth="1"/>
    <col min="3433" max="3434" width="3.42578125" style="11" customWidth="1"/>
    <col min="3435" max="3437" width="2.5703125" style="11" customWidth="1"/>
    <col min="3438" max="3448" width="2.42578125" style="11" customWidth="1"/>
    <col min="3449" max="3451" width="2.7109375" style="11" customWidth="1"/>
    <col min="3452" max="3455" width="2.42578125" style="11" customWidth="1"/>
    <col min="3456" max="3619" width="11.42578125" style="11"/>
    <col min="3620" max="3626" width="2.42578125" style="11" customWidth="1"/>
    <col min="3627" max="3628" width="3.42578125" style="11" customWidth="1"/>
    <col min="3629" max="3631" width="2.5703125" style="11" customWidth="1"/>
    <col min="3632" max="3637" width="2.42578125" style="11" customWidth="1"/>
    <col min="3638" max="3642" width="2.5703125" style="11" customWidth="1"/>
    <col min="3643" max="3645" width="2.7109375" style="11" customWidth="1"/>
    <col min="3646" max="3649" width="2.42578125" style="11" customWidth="1"/>
    <col min="3650" max="3650" width="1.42578125" style="11" customWidth="1"/>
    <col min="3651" max="3657" width="2.42578125" style="11" customWidth="1"/>
    <col min="3658" max="3659" width="3.42578125" style="11" customWidth="1"/>
    <col min="3660" max="3662" width="2.5703125" style="11" customWidth="1"/>
    <col min="3663" max="3673" width="2.42578125" style="11" customWidth="1"/>
    <col min="3674" max="3676" width="2.7109375" style="11" customWidth="1"/>
    <col min="3677" max="3680" width="2.42578125" style="11" customWidth="1"/>
    <col min="3681" max="3681" width="1.42578125" style="11" customWidth="1"/>
    <col min="3682" max="3688" width="2.42578125" style="11" customWidth="1"/>
    <col min="3689" max="3690" width="3.42578125" style="11" customWidth="1"/>
    <col min="3691" max="3693" width="2.5703125" style="11" customWidth="1"/>
    <col min="3694" max="3704" width="2.42578125" style="11" customWidth="1"/>
    <col min="3705" max="3707" width="2.7109375" style="11" customWidth="1"/>
    <col min="3708" max="3711" width="2.42578125" style="11" customWidth="1"/>
    <col min="3712" max="3875" width="11.42578125" style="11"/>
    <col min="3876" max="3882" width="2.42578125" style="11" customWidth="1"/>
    <col min="3883" max="3884" width="3.42578125" style="11" customWidth="1"/>
    <col min="3885" max="3887" width="2.5703125" style="11" customWidth="1"/>
    <col min="3888" max="3893" width="2.42578125" style="11" customWidth="1"/>
    <col min="3894" max="3898" width="2.5703125" style="11" customWidth="1"/>
    <col min="3899" max="3901" width="2.7109375" style="11" customWidth="1"/>
    <col min="3902" max="3905" width="2.42578125" style="11" customWidth="1"/>
    <col min="3906" max="3906" width="1.42578125" style="11" customWidth="1"/>
    <col min="3907" max="3913" width="2.42578125" style="11" customWidth="1"/>
    <col min="3914" max="3915" width="3.42578125" style="11" customWidth="1"/>
    <col min="3916" max="3918" width="2.5703125" style="11" customWidth="1"/>
    <col min="3919" max="3929" width="2.42578125" style="11" customWidth="1"/>
    <col min="3930" max="3932" width="2.7109375" style="11" customWidth="1"/>
    <col min="3933" max="3936" width="2.42578125" style="11" customWidth="1"/>
    <col min="3937" max="3937" width="1.42578125" style="11" customWidth="1"/>
    <col min="3938" max="3944" width="2.42578125" style="11" customWidth="1"/>
    <col min="3945" max="3946" width="3.42578125" style="11" customWidth="1"/>
    <col min="3947" max="3949" width="2.5703125" style="11" customWidth="1"/>
    <col min="3950" max="3960" width="2.42578125" style="11" customWidth="1"/>
    <col min="3961" max="3963" width="2.7109375" style="11" customWidth="1"/>
    <col min="3964" max="3967" width="2.42578125" style="11" customWidth="1"/>
    <col min="3968" max="4131" width="11.42578125" style="11"/>
    <col min="4132" max="4138" width="2.42578125" style="11" customWidth="1"/>
    <col min="4139" max="4140" width="3.42578125" style="11" customWidth="1"/>
    <col min="4141" max="4143" width="2.5703125" style="11" customWidth="1"/>
    <col min="4144" max="4149" width="2.42578125" style="11" customWidth="1"/>
    <col min="4150" max="4154" width="2.5703125" style="11" customWidth="1"/>
    <col min="4155" max="4157" width="2.7109375" style="11" customWidth="1"/>
    <col min="4158" max="4161" width="2.42578125" style="11" customWidth="1"/>
    <col min="4162" max="4162" width="1.42578125" style="11" customWidth="1"/>
    <col min="4163" max="4169" width="2.42578125" style="11" customWidth="1"/>
    <col min="4170" max="4171" width="3.42578125" style="11" customWidth="1"/>
    <col min="4172" max="4174" width="2.5703125" style="11" customWidth="1"/>
    <col min="4175" max="4185" width="2.42578125" style="11" customWidth="1"/>
    <col min="4186" max="4188" width="2.7109375" style="11" customWidth="1"/>
    <col min="4189" max="4192" width="2.42578125" style="11" customWidth="1"/>
    <col min="4193" max="4193" width="1.42578125" style="11" customWidth="1"/>
    <col min="4194" max="4200" width="2.42578125" style="11" customWidth="1"/>
    <col min="4201" max="4202" width="3.42578125" style="11" customWidth="1"/>
    <col min="4203" max="4205" width="2.5703125" style="11" customWidth="1"/>
    <col min="4206" max="4216" width="2.42578125" style="11" customWidth="1"/>
    <col min="4217" max="4219" width="2.7109375" style="11" customWidth="1"/>
    <col min="4220" max="4223" width="2.42578125" style="11" customWidth="1"/>
    <col min="4224" max="4387" width="11.42578125" style="11"/>
    <col min="4388" max="4394" width="2.42578125" style="11" customWidth="1"/>
    <col min="4395" max="4396" width="3.42578125" style="11" customWidth="1"/>
    <col min="4397" max="4399" width="2.5703125" style="11" customWidth="1"/>
    <col min="4400" max="4405" width="2.42578125" style="11" customWidth="1"/>
    <col min="4406" max="4410" width="2.5703125" style="11" customWidth="1"/>
    <col min="4411" max="4413" width="2.7109375" style="11" customWidth="1"/>
    <col min="4414" max="4417" width="2.42578125" style="11" customWidth="1"/>
    <col min="4418" max="4418" width="1.42578125" style="11" customWidth="1"/>
    <col min="4419" max="4425" width="2.42578125" style="11" customWidth="1"/>
    <col min="4426" max="4427" width="3.42578125" style="11" customWidth="1"/>
    <col min="4428" max="4430" width="2.5703125" style="11" customWidth="1"/>
    <col min="4431" max="4441" width="2.42578125" style="11" customWidth="1"/>
    <col min="4442" max="4444" width="2.7109375" style="11" customWidth="1"/>
    <col min="4445" max="4448" width="2.42578125" style="11" customWidth="1"/>
    <col min="4449" max="4449" width="1.42578125" style="11" customWidth="1"/>
    <col min="4450" max="4456" width="2.42578125" style="11" customWidth="1"/>
    <col min="4457" max="4458" width="3.42578125" style="11" customWidth="1"/>
    <col min="4459" max="4461" width="2.5703125" style="11" customWidth="1"/>
    <col min="4462" max="4472" width="2.42578125" style="11" customWidth="1"/>
    <col min="4473" max="4475" width="2.7109375" style="11" customWidth="1"/>
    <col min="4476" max="4479" width="2.42578125" style="11" customWidth="1"/>
    <col min="4480" max="4643" width="11.42578125" style="11"/>
    <col min="4644" max="4650" width="2.42578125" style="11" customWidth="1"/>
    <col min="4651" max="4652" width="3.42578125" style="11" customWidth="1"/>
    <col min="4653" max="4655" width="2.5703125" style="11" customWidth="1"/>
    <col min="4656" max="4661" width="2.42578125" style="11" customWidth="1"/>
    <col min="4662" max="4666" width="2.5703125" style="11" customWidth="1"/>
    <col min="4667" max="4669" width="2.7109375" style="11" customWidth="1"/>
    <col min="4670" max="4673" width="2.42578125" style="11" customWidth="1"/>
    <col min="4674" max="4674" width="1.42578125" style="11" customWidth="1"/>
    <col min="4675" max="4681" width="2.42578125" style="11" customWidth="1"/>
    <col min="4682" max="4683" width="3.42578125" style="11" customWidth="1"/>
    <col min="4684" max="4686" width="2.5703125" style="11" customWidth="1"/>
    <col min="4687" max="4697" width="2.42578125" style="11" customWidth="1"/>
    <col min="4698" max="4700" width="2.7109375" style="11" customWidth="1"/>
    <col min="4701" max="4704" width="2.42578125" style="11" customWidth="1"/>
    <col min="4705" max="4705" width="1.42578125" style="11" customWidth="1"/>
    <col min="4706" max="4712" width="2.42578125" style="11" customWidth="1"/>
    <col min="4713" max="4714" width="3.42578125" style="11" customWidth="1"/>
    <col min="4715" max="4717" width="2.5703125" style="11" customWidth="1"/>
    <col min="4718" max="4728" width="2.42578125" style="11" customWidth="1"/>
    <col min="4729" max="4731" width="2.7109375" style="11" customWidth="1"/>
    <col min="4732" max="4735" width="2.42578125" style="11" customWidth="1"/>
    <col min="4736" max="4899" width="11.42578125" style="11"/>
    <col min="4900" max="4906" width="2.42578125" style="11" customWidth="1"/>
    <col min="4907" max="4908" width="3.42578125" style="11" customWidth="1"/>
    <col min="4909" max="4911" width="2.5703125" style="11" customWidth="1"/>
    <col min="4912" max="4917" width="2.42578125" style="11" customWidth="1"/>
    <col min="4918" max="4922" width="2.5703125" style="11" customWidth="1"/>
    <col min="4923" max="4925" width="2.7109375" style="11" customWidth="1"/>
    <col min="4926" max="4929" width="2.42578125" style="11" customWidth="1"/>
    <col min="4930" max="4930" width="1.42578125" style="11" customWidth="1"/>
    <col min="4931" max="4937" width="2.42578125" style="11" customWidth="1"/>
    <col min="4938" max="4939" width="3.42578125" style="11" customWidth="1"/>
    <col min="4940" max="4942" width="2.5703125" style="11" customWidth="1"/>
    <col min="4943" max="4953" width="2.42578125" style="11" customWidth="1"/>
    <col min="4954" max="4956" width="2.7109375" style="11" customWidth="1"/>
    <col min="4957" max="4960" width="2.42578125" style="11" customWidth="1"/>
    <col min="4961" max="4961" width="1.42578125" style="11" customWidth="1"/>
    <col min="4962" max="4968" width="2.42578125" style="11" customWidth="1"/>
    <col min="4969" max="4970" width="3.42578125" style="11" customWidth="1"/>
    <col min="4971" max="4973" width="2.5703125" style="11" customWidth="1"/>
    <col min="4974" max="4984" width="2.42578125" style="11" customWidth="1"/>
    <col min="4985" max="4987" width="2.7109375" style="11" customWidth="1"/>
    <col min="4988" max="4991" width="2.42578125" style="11" customWidth="1"/>
    <col min="4992" max="5155" width="11.42578125" style="11"/>
    <col min="5156" max="5162" width="2.42578125" style="11" customWidth="1"/>
    <col min="5163" max="5164" width="3.42578125" style="11" customWidth="1"/>
    <col min="5165" max="5167" width="2.5703125" style="11" customWidth="1"/>
    <col min="5168" max="5173" width="2.42578125" style="11" customWidth="1"/>
    <col min="5174" max="5178" width="2.5703125" style="11" customWidth="1"/>
    <col min="5179" max="5181" width="2.7109375" style="11" customWidth="1"/>
    <col min="5182" max="5185" width="2.42578125" style="11" customWidth="1"/>
    <col min="5186" max="5186" width="1.42578125" style="11" customWidth="1"/>
    <col min="5187" max="5193" width="2.42578125" style="11" customWidth="1"/>
    <col min="5194" max="5195" width="3.42578125" style="11" customWidth="1"/>
    <col min="5196" max="5198" width="2.5703125" style="11" customWidth="1"/>
    <col min="5199" max="5209" width="2.42578125" style="11" customWidth="1"/>
    <col min="5210" max="5212" width="2.7109375" style="11" customWidth="1"/>
    <col min="5213" max="5216" width="2.42578125" style="11" customWidth="1"/>
    <col min="5217" max="5217" width="1.42578125" style="11" customWidth="1"/>
    <col min="5218" max="5224" width="2.42578125" style="11" customWidth="1"/>
    <col min="5225" max="5226" width="3.42578125" style="11" customWidth="1"/>
    <col min="5227" max="5229" width="2.5703125" style="11" customWidth="1"/>
    <col min="5230" max="5240" width="2.42578125" style="11" customWidth="1"/>
    <col min="5241" max="5243" width="2.7109375" style="11" customWidth="1"/>
    <col min="5244" max="5247" width="2.42578125" style="11" customWidth="1"/>
    <col min="5248" max="5411" width="11.42578125" style="11"/>
    <col min="5412" max="5418" width="2.42578125" style="11" customWidth="1"/>
    <col min="5419" max="5420" width="3.42578125" style="11" customWidth="1"/>
    <col min="5421" max="5423" width="2.5703125" style="11" customWidth="1"/>
    <col min="5424" max="5429" width="2.42578125" style="11" customWidth="1"/>
    <col min="5430" max="5434" width="2.5703125" style="11" customWidth="1"/>
    <col min="5435" max="5437" width="2.7109375" style="11" customWidth="1"/>
    <col min="5438" max="5441" width="2.42578125" style="11" customWidth="1"/>
    <col min="5442" max="5442" width="1.42578125" style="11" customWidth="1"/>
    <col min="5443" max="5449" width="2.42578125" style="11" customWidth="1"/>
    <col min="5450" max="5451" width="3.42578125" style="11" customWidth="1"/>
    <col min="5452" max="5454" width="2.5703125" style="11" customWidth="1"/>
    <col min="5455" max="5465" width="2.42578125" style="11" customWidth="1"/>
    <col min="5466" max="5468" width="2.7109375" style="11" customWidth="1"/>
    <col min="5469" max="5472" width="2.42578125" style="11" customWidth="1"/>
    <col min="5473" max="5473" width="1.42578125" style="11" customWidth="1"/>
    <col min="5474" max="5480" width="2.42578125" style="11" customWidth="1"/>
    <col min="5481" max="5482" width="3.42578125" style="11" customWidth="1"/>
    <col min="5483" max="5485" width="2.5703125" style="11" customWidth="1"/>
    <col min="5486" max="5496" width="2.42578125" style="11" customWidth="1"/>
    <col min="5497" max="5499" width="2.7109375" style="11" customWidth="1"/>
    <col min="5500" max="5503" width="2.42578125" style="11" customWidth="1"/>
    <col min="5504" max="5667" width="11.42578125" style="11"/>
    <col min="5668" max="5674" width="2.42578125" style="11" customWidth="1"/>
    <col min="5675" max="5676" width="3.42578125" style="11" customWidth="1"/>
    <col min="5677" max="5679" width="2.5703125" style="11" customWidth="1"/>
    <col min="5680" max="5685" width="2.42578125" style="11" customWidth="1"/>
    <col min="5686" max="5690" width="2.5703125" style="11" customWidth="1"/>
    <col min="5691" max="5693" width="2.7109375" style="11" customWidth="1"/>
    <col min="5694" max="5697" width="2.42578125" style="11" customWidth="1"/>
    <col min="5698" max="5698" width="1.42578125" style="11" customWidth="1"/>
    <col min="5699" max="5705" width="2.42578125" style="11" customWidth="1"/>
    <col min="5706" max="5707" width="3.42578125" style="11" customWidth="1"/>
    <col min="5708" max="5710" width="2.5703125" style="11" customWidth="1"/>
    <col min="5711" max="5721" width="2.42578125" style="11" customWidth="1"/>
    <col min="5722" max="5724" width="2.7109375" style="11" customWidth="1"/>
    <col min="5725" max="5728" width="2.42578125" style="11" customWidth="1"/>
    <col min="5729" max="5729" width="1.42578125" style="11" customWidth="1"/>
    <col min="5730" max="5736" width="2.42578125" style="11" customWidth="1"/>
    <col min="5737" max="5738" width="3.42578125" style="11" customWidth="1"/>
    <col min="5739" max="5741" width="2.5703125" style="11" customWidth="1"/>
    <col min="5742" max="5752" width="2.42578125" style="11" customWidth="1"/>
    <col min="5753" max="5755" width="2.7109375" style="11" customWidth="1"/>
    <col min="5756" max="5759" width="2.42578125" style="11" customWidth="1"/>
    <col min="5760" max="5923" width="11.42578125" style="11"/>
    <col min="5924" max="5930" width="2.42578125" style="11" customWidth="1"/>
    <col min="5931" max="5932" width="3.42578125" style="11" customWidth="1"/>
    <col min="5933" max="5935" width="2.5703125" style="11" customWidth="1"/>
    <col min="5936" max="5941" width="2.42578125" style="11" customWidth="1"/>
    <col min="5942" max="5946" width="2.5703125" style="11" customWidth="1"/>
    <col min="5947" max="5949" width="2.7109375" style="11" customWidth="1"/>
    <col min="5950" max="5953" width="2.42578125" style="11" customWidth="1"/>
    <col min="5954" max="5954" width="1.42578125" style="11" customWidth="1"/>
    <col min="5955" max="5961" width="2.42578125" style="11" customWidth="1"/>
    <col min="5962" max="5963" width="3.42578125" style="11" customWidth="1"/>
    <col min="5964" max="5966" width="2.5703125" style="11" customWidth="1"/>
    <col min="5967" max="5977" width="2.42578125" style="11" customWidth="1"/>
    <col min="5978" max="5980" width="2.7109375" style="11" customWidth="1"/>
    <col min="5981" max="5984" width="2.42578125" style="11" customWidth="1"/>
    <col min="5985" max="5985" width="1.42578125" style="11" customWidth="1"/>
    <col min="5986" max="5992" width="2.42578125" style="11" customWidth="1"/>
    <col min="5993" max="5994" width="3.42578125" style="11" customWidth="1"/>
    <col min="5995" max="5997" width="2.5703125" style="11" customWidth="1"/>
    <col min="5998" max="6008" width="2.42578125" style="11" customWidth="1"/>
    <col min="6009" max="6011" width="2.7109375" style="11" customWidth="1"/>
    <col min="6012" max="6015" width="2.42578125" style="11" customWidth="1"/>
    <col min="6016" max="6179" width="11.42578125" style="11"/>
    <col min="6180" max="6186" width="2.42578125" style="11" customWidth="1"/>
    <col min="6187" max="6188" width="3.42578125" style="11" customWidth="1"/>
    <col min="6189" max="6191" width="2.5703125" style="11" customWidth="1"/>
    <col min="6192" max="6197" width="2.42578125" style="11" customWidth="1"/>
    <col min="6198" max="6202" width="2.5703125" style="11" customWidth="1"/>
    <col min="6203" max="6205" width="2.7109375" style="11" customWidth="1"/>
    <col min="6206" max="6209" width="2.42578125" style="11" customWidth="1"/>
    <col min="6210" max="6210" width="1.42578125" style="11" customWidth="1"/>
    <col min="6211" max="6217" width="2.42578125" style="11" customWidth="1"/>
    <col min="6218" max="6219" width="3.42578125" style="11" customWidth="1"/>
    <col min="6220" max="6222" width="2.5703125" style="11" customWidth="1"/>
    <col min="6223" max="6233" width="2.42578125" style="11" customWidth="1"/>
    <col min="6234" max="6236" width="2.7109375" style="11" customWidth="1"/>
    <col min="6237" max="6240" width="2.42578125" style="11" customWidth="1"/>
    <col min="6241" max="6241" width="1.42578125" style="11" customWidth="1"/>
    <col min="6242" max="6248" width="2.42578125" style="11" customWidth="1"/>
    <col min="6249" max="6250" width="3.42578125" style="11" customWidth="1"/>
    <col min="6251" max="6253" width="2.5703125" style="11" customWidth="1"/>
    <col min="6254" max="6264" width="2.42578125" style="11" customWidth="1"/>
    <col min="6265" max="6267" width="2.7109375" style="11" customWidth="1"/>
    <col min="6268" max="6271" width="2.42578125" style="11" customWidth="1"/>
    <col min="6272" max="6435" width="11.42578125" style="11"/>
    <col min="6436" max="6442" width="2.42578125" style="11" customWidth="1"/>
    <col min="6443" max="6444" width="3.42578125" style="11" customWidth="1"/>
    <col min="6445" max="6447" width="2.5703125" style="11" customWidth="1"/>
    <col min="6448" max="6453" width="2.42578125" style="11" customWidth="1"/>
    <col min="6454" max="6458" width="2.5703125" style="11" customWidth="1"/>
    <col min="6459" max="6461" width="2.7109375" style="11" customWidth="1"/>
    <col min="6462" max="6465" width="2.42578125" style="11" customWidth="1"/>
    <col min="6466" max="6466" width="1.42578125" style="11" customWidth="1"/>
    <col min="6467" max="6473" width="2.42578125" style="11" customWidth="1"/>
    <col min="6474" max="6475" width="3.42578125" style="11" customWidth="1"/>
    <col min="6476" max="6478" width="2.5703125" style="11" customWidth="1"/>
    <col min="6479" max="6489" width="2.42578125" style="11" customWidth="1"/>
    <col min="6490" max="6492" width="2.7109375" style="11" customWidth="1"/>
    <col min="6493" max="6496" width="2.42578125" style="11" customWidth="1"/>
    <col min="6497" max="6497" width="1.42578125" style="11" customWidth="1"/>
    <col min="6498" max="6504" width="2.42578125" style="11" customWidth="1"/>
    <col min="6505" max="6506" width="3.42578125" style="11" customWidth="1"/>
    <col min="6507" max="6509" width="2.5703125" style="11" customWidth="1"/>
    <col min="6510" max="6520" width="2.42578125" style="11" customWidth="1"/>
    <col min="6521" max="6523" width="2.7109375" style="11" customWidth="1"/>
    <col min="6524" max="6527" width="2.42578125" style="11" customWidth="1"/>
    <col min="6528" max="6691" width="11.42578125" style="11"/>
    <col min="6692" max="6698" width="2.42578125" style="11" customWidth="1"/>
    <col min="6699" max="6700" width="3.42578125" style="11" customWidth="1"/>
    <col min="6701" max="6703" width="2.5703125" style="11" customWidth="1"/>
    <col min="6704" max="6709" width="2.42578125" style="11" customWidth="1"/>
    <col min="6710" max="6714" width="2.5703125" style="11" customWidth="1"/>
    <col min="6715" max="6717" width="2.7109375" style="11" customWidth="1"/>
    <col min="6718" max="6721" width="2.42578125" style="11" customWidth="1"/>
    <col min="6722" max="6722" width="1.42578125" style="11" customWidth="1"/>
    <col min="6723" max="6729" width="2.42578125" style="11" customWidth="1"/>
    <col min="6730" max="6731" width="3.42578125" style="11" customWidth="1"/>
    <col min="6732" max="6734" width="2.5703125" style="11" customWidth="1"/>
    <col min="6735" max="6745" width="2.42578125" style="11" customWidth="1"/>
    <col min="6746" max="6748" width="2.7109375" style="11" customWidth="1"/>
    <col min="6749" max="6752" width="2.42578125" style="11" customWidth="1"/>
    <col min="6753" max="6753" width="1.42578125" style="11" customWidth="1"/>
    <col min="6754" max="6760" width="2.42578125" style="11" customWidth="1"/>
    <col min="6761" max="6762" width="3.42578125" style="11" customWidth="1"/>
    <col min="6763" max="6765" width="2.5703125" style="11" customWidth="1"/>
    <col min="6766" max="6776" width="2.42578125" style="11" customWidth="1"/>
    <col min="6777" max="6779" width="2.7109375" style="11" customWidth="1"/>
    <col min="6780" max="6783" width="2.42578125" style="11" customWidth="1"/>
    <col min="6784" max="6947" width="11.42578125" style="11"/>
    <col min="6948" max="6954" width="2.42578125" style="11" customWidth="1"/>
    <col min="6955" max="6956" width="3.42578125" style="11" customWidth="1"/>
    <col min="6957" max="6959" width="2.5703125" style="11" customWidth="1"/>
    <col min="6960" max="6965" width="2.42578125" style="11" customWidth="1"/>
    <col min="6966" max="6970" width="2.5703125" style="11" customWidth="1"/>
    <col min="6971" max="6973" width="2.7109375" style="11" customWidth="1"/>
    <col min="6974" max="6977" width="2.42578125" style="11" customWidth="1"/>
    <col min="6978" max="6978" width="1.42578125" style="11" customWidth="1"/>
    <col min="6979" max="6985" width="2.42578125" style="11" customWidth="1"/>
    <col min="6986" max="6987" width="3.42578125" style="11" customWidth="1"/>
    <col min="6988" max="6990" width="2.5703125" style="11" customWidth="1"/>
    <col min="6991" max="7001" width="2.42578125" style="11" customWidth="1"/>
    <col min="7002" max="7004" width="2.7109375" style="11" customWidth="1"/>
    <col min="7005" max="7008" width="2.42578125" style="11" customWidth="1"/>
    <col min="7009" max="7009" width="1.42578125" style="11" customWidth="1"/>
    <col min="7010" max="7016" width="2.42578125" style="11" customWidth="1"/>
    <col min="7017" max="7018" width="3.42578125" style="11" customWidth="1"/>
    <col min="7019" max="7021" width="2.5703125" style="11" customWidth="1"/>
    <col min="7022" max="7032" width="2.42578125" style="11" customWidth="1"/>
    <col min="7033" max="7035" width="2.7109375" style="11" customWidth="1"/>
    <col min="7036" max="7039" width="2.42578125" style="11" customWidth="1"/>
    <col min="7040" max="7203" width="11.42578125" style="11"/>
    <col min="7204" max="7210" width="2.42578125" style="11" customWidth="1"/>
    <col min="7211" max="7212" width="3.42578125" style="11" customWidth="1"/>
    <col min="7213" max="7215" width="2.5703125" style="11" customWidth="1"/>
    <col min="7216" max="7221" width="2.42578125" style="11" customWidth="1"/>
    <col min="7222" max="7226" width="2.5703125" style="11" customWidth="1"/>
    <col min="7227" max="7229" width="2.7109375" style="11" customWidth="1"/>
    <col min="7230" max="7233" width="2.42578125" style="11" customWidth="1"/>
    <col min="7234" max="7234" width="1.42578125" style="11" customWidth="1"/>
    <col min="7235" max="7241" width="2.42578125" style="11" customWidth="1"/>
    <col min="7242" max="7243" width="3.42578125" style="11" customWidth="1"/>
    <col min="7244" max="7246" width="2.5703125" style="11" customWidth="1"/>
    <col min="7247" max="7257" width="2.42578125" style="11" customWidth="1"/>
    <col min="7258" max="7260" width="2.7109375" style="11" customWidth="1"/>
    <col min="7261" max="7264" width="2.42578125" style="11" customWidth="1"/>
    <col min="7265" max="7265" width="1.42578125" style="11" customWidth="1"/>
    <col min="7266" max="7272" width="2.42578125" style="11" customWidth="1"/>
    <col min="7273" max="7274" width="3.42578125" style="11" customWidth="1"/>
    <col min="7275" max="7277" width="2.5703125" style="11" customWidth="1"/>
    <col min="7278" max="7288" width="2.42578125" style="11" customWidth="1"/>
    <col min="7289" max="7291" width="2.7109375" style="11" customWidth="1"/>
    <col min="7292" max="7295" width="2.42578125" style="11" customWidth="1"/>
    <col min="7296" max="7459" width="11.42578125" style="11"/>
    <col min="7460" max="7466" width="2.42578125" style="11" customWidth="1"/>
    <col min="7467" max="7468" width="3.42578125" style="11" customWidth="1"/>
    <col min="7469" max="7471" width="2.5703125" style="11" customWidth="1"/>
    <col min="7472" max="7477" width="2.42578125" style="11" customWidth="1"/>
    <col min="7478" max="7482" width="2.5703125" style="11" customWidth="1"/>
    <col min="7483" max="7485" width="2.7109375" style="11" customWidth="1"/>
    <col min="7486" max="7489" width="2.42578125" style="11" customWidth="1"/>
    <col min="7490" max="7490" width="1.42578125" style="11" customWidth="1"/>
    <col min="7491" max="7497" width="2.42578125" style="11" customWidth="1"/>
    <col min="7498" max="7499" width="3.42578125" style="11" customWidth="1"/>
    <col min="7500" max="7502" width="2.5703125" style="11" customWidth="1"/>
    <col min="7503" max="7513" width="2.42578125" style="11" customWidth="1"/>
    <col min="7514" max="7516" width="2.7109375" style="11" customWidth="1"/>
    <col min="7517" max="7520" width="2.42578125" style="11" customWidth="1"/>
    <col min="7521" max="7521" width="1.42578125" style="11" customWidth="1"/>
    <col min="7522" max="7528" width="2.42578125" style="11" customWidth="1"/>
    <col min="7529" max="7530" width="3.42578125" style="11" customWidth="1"/>
    <col min="7531" max="7533" width="2.5703125" style="11" customWidth="1"/>
    <col min="7534" max="7544" width="2.42578125" style="11" customWidth="1"/>
    <col min="7545" max="7547" width="2.7109375" style="11" customWidth="1"/>
    <col min="7548" max="7551" width="2.42578125" style="11" customWidth="1"/>
    <col min="7552" max="7715" width="11.42578125" style="11"/>
    <col min="7716" max="7722" width="2.42578125" style="11" customWidth="1"/>
    <col min="7723" max="7724" width="3.42578125" style="11" customWidth="1"/>
    <col min="7725" max="7727" width="2.5703125" style="11" customWidth="1"/>
    <col min="7728" max="7733" width="2.42578125" style="11" customWidth="1"/>
    <col min="7734" max="7738" width="2.5703125" style="11" customWidth="1"/>
    <col min="7739" max="7741" width="2.7109375" style="11" customWidth="1"/>
    <col min="7742" max="7745" width="2.42578125" style="11" customWidth="1"/>
    <col min="7746" max="7746" width="1.42578125" style="11" customWidth="1"/>
    <col min="7747" max="7753" width="2.42578125" style="11" customWidth="1"/>
    <col min="7754" max="7755" width="3.42578125" style="11" customWidth="1"/>
    <col min="7756" max="7758" width="2.5703125" style="11" customWidth="1"/>
    <col min="7759" max="7769" width="2.42578125" style="11" customWidth="1"/>
    <col min="7770" max="7772" width="2.7109375" style="11" customWidth="1"/>
    <col min="7773" max="7776" width="2.42578125" style="11" customWidth="1"/>
    <col min="7777" max="7777" width="1.42578125" style="11" customWidth="1"/>
    <col min="7778" max="7784" width="2.42578125" style="11" customWidth="1"/>
    <col min="7785" max="7786" width="3.42578125" style="11" customWidth="1"/>
    <col min="7787" max="7789" width="2.5703125" style="11" customWidth="1"/>
    <col min="7790" max="7800" width="2.42578125" style="11" customWidth="1"/>
    <col min="7801" max="7803" width="2.7109375" style="11" customWidth="1"/>
    <col min="7804" max="7807" width="2.42578125" style="11" customWidth="1"/>
    <col min="7808" max="7971" width="11.42578125" style="11"/>
    <col min="7972" max="7978" width="2.42578125" style="11" customWidth="1"/>
    <col min="7979" max="7980" width="3.42578125" style="11" customWidth="1"/>
    <col min="7981" max="7983" width="2.5703125" style="11" customWidth="1"/>
    <col min="7984" max="7989" width="2.42578125" style="11" customWidth="1"/>
    <col min="7990" max="7994" width="2.5703125" style="11" customWidth="1"/>
    <col min="7995" max="7997" width="2.7109375" style="11" customWidth="1"/>
    <col min="7998" max="8001" width="2.42578125" style="11" customWidth="1"/>
    <col min="8002" max="8002" width="1.42578125" style="11" customWidth="1"/>
    <col min="8003" max="8009" width="2.42578125" style="11" customWidth="1"/>
    <col min="8010" max="8011" width="3.42578125" style="11" customWidth="1"/>
    <col min="8012" max="8014" width="2.5703125" style="11" customWidth="1"/>
    <col min="8015" max="8025" width="2.42578125" style="11" customWidth="1"/>
    <col min="8026" max="8028" width="2.7109375" style="11" customWidth="1"/>
    <col min="8029" max="8032" width="2.42578125" style="11" customWidth="1"/>
    <col min="8033" max="8033" width="1.42578125" style="11" customWidth="1"/>
    <col min="8034" max="8040" width="2.42578125" style="11" customWidth="1"/>
    <col min="8041" max="8042" width="3.42578125" style="11" customWidth="1"/>
    <col min="8043" max="8045" width="2.5703125" style="11" customWidth="1"/>
    <col min="8046" max="8056" width="2.42578125" style="11" customWidth="1"/>
    <col min="8057" max="8059" width="2.7109375" style="11" customWidth="1"/>
    <col min="8060" max="8063" width="2.42578125" style="11" customWidth="1"/>
    <col min="8064" max="8227" width="11.42578125" style="11"/>
    <col min="8228" max="8234" width="2.42578125" style="11" customWidth="1"/>
    <col min="8235" max="8236" width="3.42578125" style="11" customWidth="1"/>
    <col min="8237" max="8239" width="2.5703125" style="11" customWidth="1"/>
    <col min="8240" max="8245" width="2.42578125" style="11" customWidth="1"/>
    <col min="8246" max="8250" width="2.5703125" style="11" customWidth="1"/>
    <col min="8251" max="8253" width="2.7109375" style="11" customWidth="1"/>
    <col min="8254" max="8257" width="2.42578125" style="11" customWidth="1"/>
    <col min="8258" max="8258" width="1.42578125" style="11" customWidth="1"/>
    <col min="8259" max="8265" width="2.42578125" style="11" customWidth="1"/>
    <col min="8266" max="8267" width="3.42578125" style="11" customWidth="1"/>
    <col min="8268" max="8270" width="2.5703125" style="11" customWidth="1"/>
    <col min="8271" max="8281" width="2.42578125" style="11" customWidth="1"/>
    <col min="8282" max="8284" width="2.7109375" style="11" customWidth="1"/>
    <col min="8285" max="8288" width="2.42578125" style="11" customWidth="1"/>
    <col min="8289" max="8289" width="1.42578125" style="11" customWidth="1"/>
    <col min="8290" max="8296" width="2.42578125" style="11" customWidth="1"/>
    <col min="8297" max="8298" width="3.42578125" style="11" customWidth="1"/>
    <col min="8299" max="8301" width="2.5703125" style="11" customWidth="1"/>
    <col min="8302" max="8312" width="2.42578125" style="11" customWidth="1"/>
    <col min="8313" max="8315" width="2.7109375" style="11" customWidth="1"/>
    <col min="8316" max="8319" width="2.42578125" style="11" customWidth="1"/>
    <col min="8320" max="8483" width="11.42578125" style="11"/>
    <col min="8484" max="8490" width="2.42578125" style="11" customWidth="1"/>
    <col min="8491" max="8492" width="3.42578125" style="11" customWidth="1"/>
    <col min="8493" max="8495" width="2.5703125" style="11" customWidth="1"/>
    <col min="8496" max="8501" width="2.42578125" style="11" customWidth="1"/>
    <col min="8502" max="8506" width="2.5703125" style="11" customWidth="1"/>
    <col min="8507" max="8509" width="2.7109375" style="11" customWidth="1"/>
    <col min="8510" max="8513" width="2.42578125" style="11" customWidth="1"/>
    <col min="8514" max="8514" width="1.42578125" style="11" customWidth="1"/>
    <col min="8515" max="8521" width="2.42578125" style="11" customWidth="1"/>
    <col min="8522" max="8523" width="3.42578125" style="11" customWidth="1"/>
    <col min="8524" max="8526" width="2.5703125" style="11" customWidth="1"/>
    <col min="8527" max="8537" width="2.42578125" style="11" customWidth="1"/>
    <col min="8538" max="8540" width="2.7109375" style="11" customWidth="1"/>
    <col min="8541" max="8544" width="2.42578125" style="11" customWidth="1"/>
    <col min="8545" max="8545" width="1.42578125" style="11" customWidth="1"/>
    <col min="8546" max="8552" width="2.42578125" style="11" customWidth="1"/>
    <col min="8553" max="8554" width="3.42578125" style="11" customWidth="1"/>
    <col min="8555" max="8557" width="2.5703125" style="11" customWidth="1"/>
    <col min="8558" max="8568" width="2.42578125" style="11" customWidth="1"/>
    <col min="8569" max="8571" width="2.7109375" style="11" customWidth="1"/>
    <col min="8572" max="8575" width="2.42578125" style="11" customWidth="1"/>
    <col min="8576" max="8739" width="11.42578125" style="11"/>
    <col min="8740" max="8746" width="2.42578125" style="11" customWidth="1"/>
    <col min="8747" max="8748" width="3.42578125" style="11" customWidth="1"/>
    <col min="8749" max="8751" width="2.5703125" style="11" customWidth="1"/>
    <col min="8752" max="8757" width="2.42578125" style="11" customWidth="1"/>
    <col min="8758" max="8762" width="2.5703125" style="11" customWidth="1"/>
    <col min="8763" max="8765" width="2.7109375" style="11" customWidth="1"/>
    <col min="8766" max="8769" width="2.42578125" style="11" customWidth="1"/>
    <col min="8770" max="8770" width="1.42578125" style="11" customWidth="1"/>
    <col min="8771" max="8777" width="2.42578125" style="11" customWidth="1"/>
    <col min="8778" max="8779" width="3.42578125" style="11" customWidth="1"/>
    <col min="8780" max="8782" width="2.5703125" style="11" customWidth="1"/>
    <col min="8783" max="8793" width="2.42578125" style="11" customWidth="1"/>
    <col min="8794" max="8796" width="2.7109375" style="11" customWidth="1"/>
    <col min="8797" max="8800" width="2.42578125" style="11" customWidth="1"/>
    <col min="8801" max="8801" width="1.42578125" style="11" customWidth="1"/>
    <col min="8802" max="8808" width="2.42578125" style="11" customWidth="1"/>
    <col min="8809" max="8810" width="3.42578125" style="11" customWidth="1"/>
    <col min="8811" max="8813" width="2.5703125" style="11" customWidth="1"/>
    <col min="8814" max="8824" width="2.42578125" style="11" customWidth="1"/>
    <col min="8825" max="8827" width="2.7109375" style="11" customWidth="1"/>
    <col min="8828" max="8831" width="2.42578125" style="11" customWidth="1"/>
    <col min="8832" max="8995" width="11.42578125" style="11"/>
    <col min="8996" max="9002" width="2.42578125" style="11" customWidth="1"/>
    <col min="9003" max="9004" width="3.42578125" style="11" customWidth="1"/>
    <col min="9005" max="9007" width="2.5703125" style="11" customWidth="1"/>
    <col min="9008" max="9013" width="2.42578125" style="11" customWidth="1"/>
    <col min="9014" max="9018" width="2.5703125" style="11" customWidth="1"/>
    <col min="9019" max="9021" width="2.7109375" style="11" customWidth="1"/>
    <col min="9022" max="9025" width="2.42578125" style="11" customWidth="1"/>
    <col min="9026" max="9026" width="1.42578125" style="11" customWidth="1"/>
    <col min="9027" max="9033" width="2.42578125" style="11" customWidth="1"/>
    <col min="9034" max="9035" width="3.42578125" style="11" customWidth="1"/>
    <col min="9036" max="9038" width="2.5703125" style="11" customWidth="1"/>
    <col min="9039" max="9049" width="2.42578125" style="11" customWidth="1"/>
    <col min="9050" max="9052" width="2.7109375" style="11" customWidth="1"/>
    <col min="9053" max="9056" width="2.42578125" style="11" customWidth="1"/>
    <col min="9057" max="9057" width="1.42578125" style="11" customWidth="1"/>
    <col min="9058" max="9064" width="2.42578125" style="11" customWidth="1"/>
    <col min="9065" max="9066" width="3.42578125" style="11" customWidth="1"/>
    <col min="9067" max="9069" width="2.5703125" style="11" customWidth="1"/>
    <col min="9070" max="9080" width="2.42578125" style="11" customWidth="1"/>
    <col min="9081" max="9083" width="2.7109375" style="11" customWidth="1"/>
    <col min="9084" max="9087" width="2.42578125" style="11" customWidth="1"/>
    <col min="9088" max="9251" width="11.42578125" style="11"/>
    <col min="9252" max="9258" width="2.42578125" style="11" customWidth="1"/>
    <col min="9259" max="9260" width="3.42578125" style="11" customWidth="1"/>
    <col min="9261" max="9263" width="2.5703125" style="11" customWidth="1"/>
    <col min="9264" max="9269" width="2.42578125" style="11" customWidth="1"/>
    <col min="9270" max="9274" width="2.5703125" style="11" customWidth="1"/>
    <col min="9275" max="9277" width="2.7109375" style="11" customWidth="1"/>
    <col min="9278" max="9281" width="2.42578125" style="11" customWidth="1"/>
    <col min="9282" max="9282" width="1.42578125" style="11" customWidth="1"/>
    <col min="9283" max="9289" width="2.42578125" style="11" customWidth="1"/>
    <col min="9290" max="9291" width="3.42578125" style="11" customWidth="1"/>
    <col min="9292" max="9294" width="2.5703125" style="11" customWidth="1"/>
    <col min="9295" max="9305" width="2.42578125" style="11" customWidth="1"/>
    <col min="9306" max="9308" width="2.7109375" style="11" customWidth="1"/>
    <col min="9309" max="9312" width="2.42578125" style="11" customWidth="1"/>
    <col min="9313" max="9313" width="1.42578125" style="11" customWidth="1"/>
    <col min="9314" max="9320" width="2.42578125" style="11" customWidth="1"/>
    <col min="9321" max="9322" width="3.42578125" style="11" customWidth="1"/>
    <col min="9323" max="9325" width="2.5703125" style="11" customWidth="1"/>
    <col min="9326" max="9336" width="2.42578125" style="11" customWidth="1"/>
    <col min="9337" max="9339" width="2.7109375" style="11" customWidth="1"/>
    <col min="9340" max="9343" width="2.42578125" style="11" customWidth="1"/>
    <col min="9344" max="9507" width="11.42578125" style="11"/>
    <col min="9508" max="9514" width="2.42578125" style="11" customWidth="1"/>
    <col min="9515" max="9516" width="3.42578125" style="11" customWidth="1"/>
    <col min="9517" max="9519" width="2.5703125" style="11" customWidth="1"/>
    <col min="9520" max="9525" width="2.42578125" style="11" customWidth="1"/>
    <col min="9526" max="9530" width="2.5703125" style="11" customWidth="1"/>
    <col min="9531" max="9533" width="2.7109375" style="11" customWidth="1"/>
    <col min="9534" max="9537" width="2.42578125" style="11" customWidth="1"/>
    <col min="9538" max="9538" width="1.42578125" style="11" customWidth="1"/>
    <col min="9539" max="9545" width="2.42578125" style="11" customWidth="1"/>
    <col min="9546" max="9547" width="3.42578125" style="11" customWidth="1"/>
    <col min="9548" max="9550" width="2.5703125" style="11" customWidth="1"/>
    <col min="9551" max="9561" width="2.42578125" style="11" customWidth="1"/>
    <col min="9562" max="9564" width="2.7109375" style="11" customWidth="1"/>
    <col min="9565" max="9568" width="2.42578125" style="11" customWidth="1"/>
    <col min="9569" max="9569" width="1.42578125" style="11" customWidth="1"/>
    <col min="9570" max="9576" width="2.42578125" style="11" customWidth="1"/>
    <col min="9577" max="9578" width="3.42578125" style="11" customWidth="1"/>
    <col min="9579" max="9581" width="2.5703125" style="11" customWidth="1"/>
    <col min="9582" max="9592" width="2.42578125" style="11" customWidth="1"/>
    <col min="9593" max="9595" width="2.7109375" style="11" customWidth="1"/>
    <col min="9596" max="9599" width="2.42578125" style="11" customWidth="1"/>
    <col min="9600" max="9763" width="11.42578125" style="11"/>
    <col min="9764" max="9770" width="2.42578125" style="11" customWidth="1"/>
    <col min="9771" max="9772" width="3.42578125" style="11" customWidth="1"/>
    <col min="9773" max="9775" width="2.5703125" style="11" customWidth="1"/>
    <col min="9776" max="9781" width="2.42578125" style="11" customWidth="1"/>
    <col min="9782" max="9786" width="2.5703125" style="11" customWidth="1"/>
    <col min="9787" max="9789" width="2.7109375" style="11" customWidth="1"/>
    <col min="9790" max="9793" width="2.42578125" style="11" customWidth="1"/>
    <col min="9794" max="9794" width="1.42578125" style="11" customWidth="1"/>
    <col min="9795" max="9801" width="2.42578125" style="11" customWidth="1"/>
    <col min="9802" max="9803" width="3.42578125" style="11" customWidth="1"/>
    <col min="9804" max="9806" width="2.5703125" style="11" customWidth="1"/>
    <col min="9807" max="9817" width="2.42578125" style="11" customWidth="1"/>
    <col min="9818" max="9820" width="2.7109375" style="11" customWidth="1"/>
    <col min="9821" max="9824" width="2.42578125" style="11" customWidth="1"/>
    <col min="9825" max="9825" width="1.42578125" style="11" customWidth="1"/>
    <col min="9826" max="9832" width="2.42578125" style="11" customWidth="1"/>
    <col min="9833" max="9834" width="3.42578125" style="11" customWidth="1"/>
    <col min="9835" max="9837" width="2.5703125" style="11" customWidth="1"/>
    <col min="9838" max="9848" width="2.42578125" style="11" customWidth="1"/>
    <col min="9849" max="9851" width="2.7109375" style="11" customWidth="1"/>
    <col min="9852" max="9855" width="2.42578125" style="11" customWidth="1"/>
    <col min="9856" max="10019" width="11.42578125" style="11"/>
    <col min="10020" max="10026" width="2.42578125" style="11" customWidth="1"/>
    <col min="10027" max="10028" width="3.42578125" style="11" customWidth="1"/>
    <col min="10029" max="10031" width="2.5703125" style="11" customWidth="1"/>
    <col min="10032" max="10037" width="2.42578125" style="11" customWidth="1"/>
    <col min="10038" max="10042" width="2.5703125" style="11" customWidth="1"/>
    <col min="10043" max="10045" width="2.7109375" style="11" customWidth="1"/>
    <col min="10046" max="10049" width="2.42578125" style="11" customWidth="1"/>
    <col min="10050" max="10050" width="1.42578125" style="11" customWidth="1"/>
    <col min="10051" max="10057" width="2.42578125" style="11" customWidth="1"/>
    <col min="10058" max="10059" width="3.42578125" style="11" customWidth="1"/>
    <col min="10060" max="10062" width="2.5703125" style="11" customWidth="1"/>
    <col min="10063" max="10073" width="2.42578125" style="11" customWidth="1"/>
    <col min="10074" max="10076" width="2.7109375" style="11" customWidth="1"/>
    <col min="10077" max="10080" width="2.42578125" style="11" customWidth="1"/>
    <col min="10081" max="10081" width="1.42578125" style="11" customWidth="1"/>
    <col min="10082" max="10088" width="2.42578125" style="11" customWidth="1"/>
    <col min="10089" max="10090" width="3.42578125" style="11" customWidth="1"/>
    <col min="10091" max="10093" width="2.5703125" style="11" customWidth="1"/>
    <col min="10094" max="10104" width="2.42578125" style="11" customWidth="1"/>
    <col min="10105" max="10107" width="2.7109375" style="11" customWidth="1"/>
    <col min="10108" max="10111" width="2.42578125" style="11" customWidth="1"/>
    <col min="10112" max="10275" width="11.42578125" style="11"/>
    <col min="10276" max="10282" width="2.42578125" style="11" customWidth="1"/>
    <col min="10283" max="10284" width="3.42578125" style="11" customWidth="1"/>
    <col min="10285" max="10287" width="2.5703125" style="11" customWidth="1"/>
    <col min="10288" max="10293" width="2.42578125" style="11" customWidth="1"/>
    <col min="10294" max="10298" width="2.5703125" style="11" customWidth="1"/>
    <col min="10299" max="10301" width="2.7109375" style="11" customWidth="1"/>
    <col min="10302" max="10305" width="2.42578125" style="11" customWidth="1"/>
    <col min="10306" max="10306" width="1.42578125" style="11" customWidth="1"/>
    <col min="10307" max="10313" width="2.42578125" style="11" customWidth="1"/>
    <col min="10314" max="10315" width="3.42578125" style="11" customWidth="1"/>
    <col min="10316" max="10318" width="2.5703125" style="11" customWidth="1"/>
    <col min="10319" max="10329" width="2.42578125" style="11" customWidth="1"/>
    <col min="10330" max="10332" width="2.7109375" style="11" customWidth="1"/>
    <col min="10333" max="10336" width="2.42578125" style="11" customWidth="1"/>
    <col min="10337" max="10337" width="1.42578125" style="11" customWidth="1"/>
    <col min="10338" max="10344" width="2.42578125" style="11" customWidth="1"/>
    <col min="10345" max="10346" width="3.42578125" style="11" customWidth="1"/>
    <col min="10347" max="10349" width="2.5703125" style="11" customWidth="1"/>
    <col min="10350" max="10360" width="2.42578125" style="11" customWidth="1"/>
    <col min="10361" max="10363" width="2.7109375" style="11" customWidth="1"/>
    <col min="10364" max="10367" width="2.42578125" style="11" customWidth="1"/>
    <col min="10368" max="10531" width="11.42578125" style="11"/>
    <col min="10532" max="10538" width="2.42578125" style="11" customWidth="1"/>
    <col min="10539" max="10540" width="3.42578125" style="11" customWidth="1"/>
    <col min="10541" max="10543" width="2.5703125" style="11" customWidth="1"/>
    <col min="10544" max="10549" width="2.42578125" style="11" customWidth="1"/>
    <col min="10550" max="10554" width="2.5703125" style="11" customWidth="1"/>
    <col min="10555" max="10557" width="2.7109375" style="11" customWidth="1"/>
    <col min="10558" max="10561" width="2.42578125" style="11" customWidth="1"/>
    <col min="10562" max="10562" width="1.42578125" style="11" customWidth="1"/>
    <col min="10563" max="10569" width="2.42578125" style="11" customWidth="1"/>
    <col min="10570" max="10571" width="3.42578125" style="11" customWidth="1"/>
    <col min="10572" max="10574" width="2.5703125" style="11" customWidth="1"/>
    <col min="10575" max="10585" width="2.42578125" style="11" customWidth="1"/>
    <col min="10586" max="10588" width="2.7109375" style="11" customWidth="1"/>
    <col min="10589" max="10592" width="2.42578125" style="11" customWidth="1"/>
    <col min="10593" max="10593" width="1.42578125" style="11" customWidth="1"/>
    <col min="10594" max="10600" width="2.42578125" style="11" customWidth="1"/>
    <col min="10601" max="10602" width="3.42578125" style="11" customWidth="1"/>
    <col min="10603" max="10605" width="2.5703125" style="11" customWidth="1"/>
    <col min="10606" max="10616" width="2.42578125" style="11" customWidth="1"/>
    <col min="10617" max="10619" width="2.7109375" style="11" customWidth="1"/>
    <col min="10620" max="10623" width="2.42578125" style="11" customWidth="1"/>
    <col min="10624" max="10787" width="11.42578125" style="11"/>
    <col min="10788" max="10794" width="2.42578125" style="11" customWidth="1"/>
    <col min="10795" max="10796" width="3.42578125" style="11" customWidth="1"/>
    <col min="10797" max="10799" width="2.5703125" style="11" customWidth="1"/>
    <col min="10800" max="10805" width="2.42578125" style="11" customWidth="1"/>
    <col min="10806" max="10810" width="2.5703125" style="11" customWidth="1"/>
    <col min="10811" max="10813" width="2.7109375" style="11" customWidth="1"/>
    <col min="10814" max="10817" width="2.42578125" style="11" customWidth="1"/>
    <col min="10818" max="10818" width="1.42578125" style="11" customWidth="1"/>
    <col min="10819" max="10825" width="2.42578125" style="11" customWidth="1"/>
    <col min="10826" max="10827" width="3.42578125" style="11" customWidth="1"/>
    <col min="10828" max="10830" width="2.5703125" style="11" customWidth="1"/>
    <col min="10831" max="10841" width="2.42578125" style="11" customWidth="1"/>
    <col min="10842" max="10844" width="2.7109375" style="11" customWidth="1"/>
    <col min="10845" max="10848" width="2.42578125" style="11" customWidth="1"/>
    <col min="10849" max="10849" width="1.42578125" style="11" customWidth="1"/>
    <col min="10850" max="10856" width="2.42578125" style="11" customWidth="1"/>
    <col min="10857" max="10858" width="3.42578125" style="11" customWidth="1"/>
    <col min="10859" max="10861" width="2.5703125" style="11" customWidth="1"/>
    <col min="10862" max="10872" width="2.42578125" style="11" customWidth="1"/>
    <col min="10873" max="10875" width="2.7109375" style="11" customWidth="1"/>
    <col min="10876" max="10879" width="2.42578125" style="11" customWidth="1"/>
    <col min="10880" max="11043" width="11.42578125" style="11"/>
    <col min="11044" max="11050" width="2.42578125" style="11" customWidth="1"/>
    <col min="11051" max="11052" width="3.42578125" style="11" customWidth="1"/>
    <col min="11053" max="11055" width="2.5703125" style="11" customWidth="1"/>
    <col min="11056" max="11061" width="2.42578125" style="11" customWidth="1"/>
    <col min="11062" max="11066" width="2.5703125" style="11" customWidth="1"/>
    <col min="11067" max="11069" width="2.7109375" style="11" customWidth="1"/>
    <col min="11070" max="11073" width="2.42578125" style="11" customWidth="1"/>
    <col min="11074" max="11074" width="1.42578125" style="11" customWidth="1"/>
    <col min="11075" max="11081" width="2.42578125" style="11" customWidth="1"/>
    <col min="11082" max="11083" width="3.42578125" style="11" customWidth="1"/>
    <col min="11084" max="11086" width="2.5703125" style="11" customWidth="1"/>
    <col min="11087" max="11097" width="2.42578125" style="11" customWidth="1"/>
    <col min="11098" max="11100" width="2.7109375" style="11" customWidth="1"/>
    <col min="11101" max="11104" width="2.42578125" style="11" customWidth="1"/>
    <col min="11105" max="11105" width="1.42578125" style="11" customWidth="1"/>
    <col min="11106" max="11112" width="2.42578125" style="11" customWidth="1"/>
    <col min="11113" max="11114" width="3.42578125" style="11" customWidth="1"/>
    <col min="11115" max="11117" width="2.5703125" style="11" customWidth="1"/>
    <col min="11118" max="11128" width="2.42578125" style="11" customWidth="1"/>
    <col min="11129" max="11131" width="2.7109375" style="11" customWidth="1"/>
    <col min="11132" max="11135" width="2.42578125" style="11" customWidth="1"/>
    <col min="11136" max="11299" width="11.42578125" style="11"/>
    <col min="11300" max="11306" width="2.42578125" style="11" customWidth="1"/>
    <col min="11307" max="11308" width="3.42578125" style="11" customWidth="1"/>
    <col min="11309" max="11311" width="2.5703125" style="11" customWidth="1"/>
    <col min="11312" max="11317" width="2.42578125" style="11" customWidth="1"/>
    <col min="11318" max="11322" width="2.5703125" style="11" customWidth="1"/>
    <col min="11323" max="11325" width="2.7109375" style="11" customWidth="1"/>
    <col min="11326" max="11329" width="2.42578125" style="11" customWidth="1"/>
    <col min="11330" max="11330" width="1.42578125" style="11" customWidth="1"/>
    <col min="11331" max="11337" width="2.42578125" style="11" customWidth="1"/>
    <col min="11338" max="11339" width="3.42578125" style="11" customWidth="1"/>
    <col min="11340" max="11342" width="2.5703125" style="11" customWidth="1"/>
    <col min="11343" max="11353" width="2.42578125" style="11" customWidth="1"/>
    <col min="11354" max="11356" width="2.7109375" style="11" customWidth="1"/>
    <col min="11357" max="11360" width="2.42578125" style="11" customWidth="1"/>
    <col min="11361" max="11361" width="1.42578125" style="11" customWidth="1"/>
    <col min="11362" max="11368" width="2.42578125" style="11" customWidth="1"/>
    <col min="11369" max="11370" width="3.42578125" style="11" customWidth="1"/>
    <col min="11371" max="11373" width="2.5703125" style="11" customWidth="1"/>
    <col min="11374" max="11384" width="2.42578125" style="11" customWidth="1"/>
    <col min="11385" max="11387" width="2.7109375" style="11" customWidth="1"/>
    <col min="11388" max="11391" width="2.42578125" style="11" customWidth="1"/>
    <col min="11392" max="11555" width="11.42578125" style="11"/>
    <col min="11556" max="11562" width="2.42578125" style="11" customWidth="1"/>
    <col min="11563" max="11564" width="3.42578125" style="11" customWidth="1"/>
    <col min="11565" max="11567" width="2.5703125" style="11" customWidth="1"/>
    <col min="11568" max="11573" width="2.42578125" style="11" customWidth="1"/>
    <col min="11574" max="11578" width="2.5703125" style="11" customWidth="1"/>
    <col min="11579" max="11581" width="2.7109375" style="11" customWidth="1"/>
    <col min="11582" max="11585" width="2.42578125" style="11" customWidth="1"/>
    <col min="11586" max="11586" width="1.42578125" style="11" customWidth="1"/>
    <col min="11587" max="11593" width="2.42578125" style="11" customWidth="1"/>
    <col min="11594" max="11595" width="3.42578125" style="11" customWidth="1"/>
    <col min="11596" max="11598" width="2.5703125" style="11" customWidth="1"/>
    <col min="11599" max="11609" width="2.42578125" style="11" customWidth="1"/>
    <col min="11610" max="11612" width="2.7109375" style="11" customWidth="1"/>
    <col min="11613" max="11616" width="2.42578125" style="11" customWidth="1"/>
    <col min="11617" max="11617" width="1.42578125" style="11" customWidth="1"/>
    <col min="11618" max="11624" width="2.42578125" style="11" customWidth="1"/>
    <col min="11625" max="11626" width="3.42578125" style="11" customWidth="1"/>
    <col min="11627" max="11629" width="2.5703125" style="11" customWidth="1"/>
    <col min="11630" max="11640" width="2.42578125" style="11" customWidth="1"/>
    <col min="11641" max="11643" width="2.7109375" style="11" customWidth="1"/>
    <col min="11644" max="11647" width="2.42578125" style="11" customWidth="1"/>
    <col min="11648" max="11811" width="11.42578125" style="11"/>
    <col min="11812" max="11818" width="2.42578125" style="11" customWidth="1"/>
    <col min="11819" max="11820" width="3.42578125" style="11" customWidth="1"/>
    <col min="11821" max="11823" width="2.5703125" style="11" customWidth="1"/>
    <col min="11824" max="11829" width="2.42578125" style="11" customWidth="1"/>
    <col min="11830" max="11834" width="2.5703125" style="11" customWidth="1"/>
    <col min="11835" max="11837" width="2.7109375" style="11" customWidth="1"/>
    <col min="11838" max="11841" width="2.42578125" style="11" customWidth="1"/>
    <col min="11842" max="11842" width="1.42578125" style="11" customWidth="1"/>
    <col min="11843" max="11849" width="2.42578125" style="11" customWidth="1"/>
    <col min="11850" max="11851" width="3.42578125" style="11" customWidth="1"/>
    <col min="11852" max="11854" width="2.5703125" style="11" customWidth="1"/>
    <col min="11855" max="11865" width="2.42578125" style="11" customWidth="1"/>
    <col min="11866" max="11868" width="2.7109375" style="11" customWidth="1"/>
    <col min="11869" max="11872" width="2.42578125" style="11" customWidth="1"/>
    <col min="11873" max="11873" width="1.42578125" style="11" customWidth="1"/>
    <col min="11874" max="11880" width="2.42578125" style="11" customWidth="1"/>
    <col min="11881" max="11882" width="3.42578125" style="11" customWidth="1"/>
    <col min="11883" max="11885" width="2.5703125" style="11" customWidth="1"/>
    <col min="11886" max="11896" width="2.42578125" style="11" customWidth="1"/>
    <col min="11897" max="11899" width="2.7109375" style="11" customWidth="1"/>
    <col min="11900" max="11903" width="2.42578125" style="11" customWidth="1"/>
    <col min="11904" max="12067" width="11.42578125" style="11"/>
    <col min="12068" max="12074" width="2.42578125" style="11" customWidth="1"/>
    <col min="12075" max="12076" width="3.42578125" style="11" customWidth="1"/>
    <col min="12077" max="12079" width="2.5703125" style="11" customWidth="1"/>
    <col min="12080" max="12085" width="2.42578125" style="11" customWidth="1"/>
    <col min="12086" max="12090" width="2.5703125" style="11" customWidth="1"/>
    <col min="12091" max="12093" width="2.7109375" style="11" customWidth="1"/>
    <col min="12094" max="12097" width="2.42578125" style="11" customWidth="1"/>
    <col min="12098" max="12098" width="1.42578125" style="11" customWidth="1"/>
    <col min="12099" max="12105" width="2.42578125" style="11" customWidth="1"/>
    <col min="12106" max="12107" width="3.42578125" style="11" customWidth="1"/>
    <col min="12108" max="12110" width="2.5703125" style="11" customWidth="1"/>
    <col min="12111" max="12121" width="2.42578125" style="11" customWidth="1"/>
    <col min="12122" max="12124" width="2.7109375" style="11" customWidth="1"/>
    <col min="12125" max="12128" width="2.42578125" style="11" customWidth="1"/>
    <col min="12129" max="12129" width="1.42578125" style="11" customWidth="1"/>
    <col min="12130" max="12136" width="2.42578125" style="11" customWidth="1"/>
    <col min="12137" max="12138" width="3.42578125" style="11" customWidth="1"/>
    <col min="12139" max="12141" width="2.5703125" style="11" customWidth="1"/>
    <col min="12142" max="12152" width="2.42578125" style="11" customWidth="1"/>
    <col min="12153" max="12155" width="2.7109375" style="11" customWidth="1"/>
    <col min="12156" max="12159" width="2.42578125" style="11" customWidth="1"/>
    <col min="12160" max="12323" width="11.42578125" style="11"/>
    <col min="12324" max="12330" width="2.42578125" style="11" customWidth="1"/>
    <col min="12331" max="12332" width="3.42578125" style="11" customWidth="1"/>
    <col min="12333" max="12335" width="2.5703125" style="11" customWidth="1"/>
    <col min="12336" max="12341" width="2.42578125" style="11" customWidth="1"/>
    <col min="12342" max="12346" width="2.5703125" style="11" customWidth="1"/>
    <col min="12347" max="12349" width="2.7109375" style="11" customWidth="1"/>
    <col min="12350" max="12353" width="2.42578125" style="11" customWidth="1"/>
    <col min="12354" max="12354" width="1.42578125" style="11" customWidth="1"/>
    <col min="12355" max="12361" width="2.42578125" style="11" customWidth="1"/>
    <col min="12362" max="12363" width="3.42578125" style="11" customWidth="1"/>
    <col min="12364" max="12366" width="2.5703125" style="11" customWidth="1"/>
    <col min="12367" max="12377" width="2.42578125" style="11" customWidth="1"/>
    <col min="12378" max="12380" width="2.7109375" style="11" customWidth="1"/>
    <col min="12381" max="12384" width="2.42578125" style="11" customWidth="1"/>
    <col min="12385" max="12385" width="1.42578125" style="11" customWidth="1"/>
    <col min="12386" max="12392" width="2.42578125" style="11" customWidth="1"/>
    <col min="12393" max="12394" width="3.42578125" style="11" customWidth="1"/>
    <col min="12395" max="12397" width="2.5703125" style="11" customWidth="1"/>
    <col min="12398" max="12408" width="2.42578125" style="11" customWidth="1"/>
    <col min="12409" max="12411" width="2.7109375" style="11" customWidth="1"/>
    <col min="12412" max="12415" width="2.42578125" style="11" customWidth="1"/>
    <col min="12416" max="12579" width="11.42578125" style="11"/>
    <col min="12580" max="12586" width="2.42578125" style="11" customWidth="1"/>
    <col min="12587" max="12588" width="3.42578125" style="11" customWidth="1"/>
    <col min="12589" max="12591" width="2.5703125" style="11" customWidth="1"/>
    <col min="12592" max="12597" width="2.42578125" style="11" customWidth="1"/>
    <col min="12598" max="12602" width="2.5703125" style="11" customWidth="1"/>
    <col min="12603" max="12605" width="2.7109375" style="11" customWidth="1"/>
    <col min="12606" max="12609" width="2.42578125" style="11" customWidth="1"/>
    <col min="12610" max="12610" width="1.42578125" style="11" customWidth="1"/>
    <col min="12611" max="12617" width="2.42578125" style="11" customWidth="1"/>
    <col min="12618" max="12619" width="3.42578125" style="11" customWidth="1"/>
    <col min="12620" max="12622" width="2.5703125" style="11" customWidth="1"/>
    <col min="12623" max="12633" width="2.42578125" style="11" customWidth="1"/>
    <col min="12634" max="12636" width="2.7109375" style="11" customWidth="1"/>
    <col min="12637" max="12640" width="2.42578125" style="11" customWidth="1"/>
    <col min="12641" max="12641" width="1.42578125" style="11" customWidth="1"/>
    <col min="12642" max="12648" width="2.42578125" style="11" customWidth="1"/>
    <col min="12649" max="12650" width="3.42578125" style="11" customWidth="1"/>
    <col min="12651" max="12653" width="2.5703125" style="11" customWidth="1"/>
    <col min="12654" max="12664" width="2.42578125" style="11" customWidth="1"/>
    <col min="12665" max="12667" width="2.7109375" style="11" customWidth="1"/>
    <col min="12668" max="12671" width="2.42578125" style="11" customWidth="1"/>
    <col min="12672" max="12835" width="11.42578125" style="11"/>
    <col min="12836" max="12842" width="2.42578125" style="11" customWidth="1"/>
    <col min="12843" max="12844" width="3.42578125" style="11" customWidth="1"/>
    <col min="12845" max="12847" width="2.5703125" style="11" customWidth="1"/>
    <col min="12848" max="12853" width="2.42578125" style="11" customWidth="1"/>
    <col min="12854" max="12858" width="2.5703125" style="11" customWidth="1"/>
    <col min="12859" max="12861" width="2.7109375" style="11" customWidth="1"/>
    <col min="12862" max="12865" width="2.42578125" style="11" customWidth="1"/>
    <col min="12866" max="12866" width="1.42578125" style="11" customWidth="1"/>
    <col min="12867" max="12873" width="2.42578125" style="11" customWidth="1"/>
    <col min="12874" max="12875" width="3.42578125" style="11" customWidth="1"/>
    <col min="12876" max="12878" width="2.5703125" style="11" customWidth="1"/>
    <col min="12879" max="12889" width="2.42578125" style="11" customWidth="1"/>
    <col min="12890" max="12892" width="2.7109375" style="11" customWidth="1"/>
    <col min="12893" max="12896" width="2.42578125" style="11" customWidth="1"/>
    <col min="12897" max="12897" width="1.42578125" style="11" customWidth="1"/>
    <col min="12898" max="12904" width="2.42578125" style="11" customWidth="1"/>
    <col min="12905" max="12906" width="3.42578125" style="11" customWidth="1"/>
    <col min="12907" max="12909" width="2.5703125" style="11" customWidth="1"/>
    <col min="12910" max="12920" width="2.42578125" style="11" customWidth="1"/>
    <col min="12921" max="12923" width="2.7109375" style="11" customWidth="1"/>
    <col min="12924" max="12927" width="2.42578125" style="11" customWidth="1"/>
    <col min="12928" max="13091" width="11.42578125" style="11"/>
    <col min="13092" max="13098" width="2.42578125" style="11" customWidth="1"/>
    <col min="13099" max="13100" width="3.42578125" style="11" customWidth="1"/>
    <col min="13101" max="13103" width="2.5703125" style="11" customWidth="1"/>
    <col min="13104" max="13109" width="2.42578125" style="11" customWidth="1"/>
    <col min="13110" max="13114" width="2.5703125" style="11" customWidth="1"/>
    <col min="13115" max="13117" width="2.7109375" style="11" customWidth="1"/>
    <col min="13118" max="13121" width="2.42578125" style="11" customWidth="1"/>
    <col min="13122" max="13122" width="1.42578125" style="11" customWidth="1"/>
    <col min="13123" max="13129" width="2.42578125" style="11" customWidth="1"/>
    <col min="13130" max="13131" width="3.42578125" style="11" customWidth="1"/>
    <col min="13132" max="13134" width="2.5703125" style="11" customWidth="1"/>
    <col min="13135" max="13145" width="2.42578125" style="11" customWidth="1"/>
    <col min="13146" max="13148" width="2.7109375" style="11" customWidth="1"/>
    <col min="13149" max="13152" width="2.42578125" style="11" customWidth="1"/>
    <col min="13153" max="13153" width="1.42578125" style="11" customWidth="1"/>
    <col min="13154" max="13160" width="2.42578125" style="11" customWidth="1"/>
    <col min="13161" max="13162" width="3.42578125" style="11" customWidth="1"/>
    <col min="13163" max="13165" width="2.5703125" style="11" customWidth="1"/>
    <col min="13166" max="13176" width="2.42578125" style="11" customWidth="1"/>
    <col min="13177" max="13179" width="2.7109375" style="11" customWidth="1"/>
    <col min="13180" max="13183" width="2.42578125" style="11" customWidth="1"/>
    <col min="13184" max="13347" width="11.42578125" style="11"/>
    <col min="13348" max="13354" width="2.42578125" style="11" customWidth="1"/>
    <col min="13355" max="13356" width="3.42578125" style="11" customWidth="1"/>
    <col min="13357" max="13359" width="2.5703125" style="11" customWidth="1"/>
    <col min="13360" max="13365" width="2.42578125" style="11" customWidth="1"/>
    <col min="13366" max="13370" width="2.5703125" style="11" customWidth="1"/>
    <col min="13371" max="13373" width="2.7109375" style="11" customWidth="1"/>
    <col min="13374" max="13377" width="2.42578125" style="11" customWidth="1"/>
    <col min="13378" max="13378" width="1.42578125" style="11" customWidth="1"/>
    <col min="13379" max="13385" width="2.42578125" style="11" customWidth="1"/>
    <col min="13386" max="13387" width="3.42578125" style="11" customWidth="1"/>
    <col min="13388" max="13390" width="2.5703125" style="11" customWidth="1"/>
    <col min="13391" max="13401" width="2.42578125" style="11" customWidth="1"/>
    <col min="13402" max="13404" width="2.7109375" style="11" customWidth="1"/>
    <col min="13405" max="13408" width="2.42578125" style="11" customWidth="1"/>
    <col min="13409" max="13409" width="1.42578125" style="11" customWidth="1"/>
    <col min="13410" max="13416" width="2.42578125" style="11" customWidth="1"/>
    <col min="13417" max="13418" width="3.42578125" style="11" customWidth="1"/>
    <col min="13419" max="13421" width="2.5703125" style="11" customWidth="1"/>
    <col min="13422" max="13432" width="2.42578125" style="11" customWidth="1"/>
    <col min="13433" max="13435" width="2.7109375" style="11" customWidth="1"/>
    <col min="13436" max="13439" width="2.42578125" style="11" customWidth="1"/>
    <col min="13440" max="13603" width="11.42578125" style="11"/>
    <col min="13604" max="13610" width="2.42578125" style="11" customWidth="1"/>
    <col min="13611" max="13612" width="3.42578125" style="11" customWidth="1"/>
    <col min="13613" max="13615" width="2.5703125" style="11" customWidth="1"/>
    <col min="13616" max="13621" width="2.42578125" style="11" customWidth="1"/>
    <col min="13622" max="13626" width="2.5703125" style="11" customWidth="1"/>
    <col min="13627" max="13629" width="2.7109375" style="11" customWidth="1"/>
    <col min="13630" max="13633" width="2.42578125" style="11" customWidth="1"/>
    <col min="13634" max="13634" width="1.42578125" style="11" customWidth="1"/>
    <col min="13635" max="13641" width="2.42578125" style="11" customWidth="1"/>
    <col min="13642" max="13643" width="3.42578125" style="11" customWidth="1"/>
    <col min="13644" max="13646" width="2.5703125" style="11" customWidth="1"/>
    <col min="13647" max="13657" width="2.42578125" style="11" customWidth="1"/>
    <col min="13658" max="13660" width="2.7109375" style="11" customWidth="1"/>
    <col min="13661" max="13664" width="2.42578125" style="11" customWidth="1"/>
    <col min="13665" max="13665" width="1.42578125" style="11" customWidth="1"/>
    <col min="13666" max="13672" width="2.42578125" style="11" customWidth="1"/>
    <col min="13673" max="13674" width="3.42578125" style="11" customWidth="1"/>
    <col min="13675" max="13677" width="2.5703125" style="11" customWidth="1"/>
    <col min="13678" max="13688" width="2.42578125" style="11" customWidth="1"/>
    <col min="13689" max="13691" width="2.7109375" style="11" customWidth="1"/>
    <col min="13692" max="13695" width="2.42578125" style="11" customWidth="1"/>
    <col min="13696" max="13859" width="11.42578125" style="11"/>
    <col min="13860" max="13866" width="2.42578125" style="11" customWidth="1"/>
    <col min="13867" max="13868" width="3.42578125" style="11" customWidth="1"/>
    <col min="13869" max="13871" width="2.5703125" style="11" customWidth="1"/>
    <col min="13872" max="13877" width="2.42578125" style="11" customWidth="1"/>
    <col min="13878" max="13882" width="2.5703125" style="11" customWidth="1"/>
    <col min="13883" max="13885" width="2.7109375" style="11" customWidth="1"/>
    <col min="13886" max="13889" width="2.42578125" style="11" customWidth="1"/>
    <col min="13890" max="13890" width="1.42578125" style="11" customWidth="1"/>
    <col min="13891" max="13897" width="2.42578125" style="11" customWidth="1"/>
    <col min="13898" max="13899" width="3.42578125" style="11" customWidth="1"/>
    <col min="13900" max="13902" width="2.5703125" style="11" customWidth="1"/>
    <col min="13903" max="13913" width="2.42578125" style="11" customWidth="1"/>
    <col min="13914" max="13916" width="2.7109375" style="11" customWidth="1"/>
    <col min="13917" max="13920" width="2.42578125" style="11" customWidth="1"/>
    <col min="13921" max="13921" width="1.42578125" style="11" customWidth="1"/>
    <col min="13922" max="13928" width="2.42578125" style="11" customWidth="1"/>
    <col min="13929" max="13930" width="3.42578125" style="11" customWidth="1"/>
    <col min="13931" max="13933" width="2.5703125" style="11" customWidth="1"/>
    <col min="13934" max="13944" width="2.42578125" style="11" customWidth="1"/>
    <col min="13945" max="13947" width="2.7109375" style="11" customWidth="1"/>
    <col min="13948" max="13951" width="2.42578125" style="11" customWidth="1"/>
    <col min="13952" max="14115" width="11.42578125" style="11"/>
    <col min="14116" max="14122" width="2.42578125" style="11" customWidth="1"/>
    <col min="14123" max="14124" width="3.42578125" style="11" customWidth="1"/>
    <col min="14125" max="14127" width="2.5703125" style="11" customWidth="1"/>
    <col min="14128" max="14133" width="2.42578125" style="11" customWidth="1"/>
    <col min="14134" max="14138" width="2.5703125" style="11" customWidth="1"/>
    <col min="14139" max="14141" width="2.7109375" style="11" customWidth="1"/>
    <col min="14142" max="14145" width="2.42578125" style="11" customWidth="1"/>
    <col min="14146" max="14146" width="1.42578125" style="11" customWidth="1"/>
    <col min="14147" max="14153" width="2.42578125" style="11" customWidth="1"/>
    <col min="14154" max="14155" width="3.42578125" style="11" customWidth="1"/>
    <col min="14156" max="14158" width="2.5703125" style="11" customWidth="1"/>
    <col min="14159" max="14169" width="2.42578125" style="11" customWidth="1"/>
    <col min="14170" max="14172" width="2.7109375" style="11" customWidth="1"/>
    <col min="14173" max="14176" width="2.42578125" style="11" customWidth="1"/>
    <col min="14177" max="14177" width="1.42578125" style="11" customWidth="1"/>
    <col min="14178" max="14184" width="2.42578125" style="11" customWidth="1"/>
    <col min="14185" max="14186" width="3.42578125" style="11" customWidth="1"/>
    <col min="14187" max="14189" width="2.5703125" style="11" customWidth="1"/>
    <col min="14190" max="14200" width="2.42578125" style="11" customWidth="1"/>
    <col min="14201" max="14203" width="2.7109375" style="11" customWidth="1"/>
    <col min="14204" max="14207" width="2.42578125" style="11" customWidth="1"/>
    <col min="14208" max="14371" width="11.42578125" style="11"/>
    <col min="14372" max="14378" width="2.42578125" style="11" customWidth="1"/>
    <col min="14379" max="14380" width="3.42578125" style="11" customWidth="1"/>
    <col min="14381" max="14383" width="2.5703125" style="11" customWidth="1"/>
    <col min="14384" max="14389" width="2.42578125" style="11" customWidth="1"/>
    <col min="14390" max="14394" width="2.5703125" style="11" customWidth="1"/>
    <col min="14395" max="14397" width="2.7109375" style="11" customWidth="1"/>
    <col min="14398" max="14401" width="2.42578125" style="11" customWidth="1"/>
    <col min="14402" max="14402" width="1.42578125" style="11" customWidth="1"/>
    <col min="14403" max="14409" width="2.42578125" style="11" customWidth="1"/>
    <col min="14410" max="14411" width="3.42578125" style="11" customWidth="1"/>
    <col min="14412" max="14414" width="2.5703125" style="11" customWidth="1"/>
    <col min="14415" max="14425" width="2.42578125" style="11" customWidth="1"/>
    <col min="14426" max="14428" width="2.7109375" style="11" customWidth="1"/>
    <col min="14429" max="14432" width="2.42578125" style="11" customWidth="1"/>
    <col min="14433" max="14433" width="1.42578125" style="11" customWidth="1"/>
    <col min="14434" max="14440" width="2.42578125" style="11" customWidth="1"/>
    <col min="14441" max="14442" width="3.42578125" style="11" customWidth="1"/>
    <col min="14443" max="14445" width="2.5703125" style="11" customWidth="1"/>
    <col min="14446" max="14456" width="2.42578125" style="11" customWidth="1"/>
    <col min="14457" max="14459" width="2.7109375" style="11" customWidth="1"/>
    <col min="14460" max="14463" width="2.42578125" style="11" customWidth="1"/>
    <col min="14464" max="14627" width="11.42578125" style="11"/>
    <col min="14628" max="14634" width="2.42578125" style="11" customWidth="1"/>
    <col min="14635" max="14636" width="3.42578125" style="11" customWidth="1"/>
    <col min="14637" max="14639" width="2.5703125" style="11" customWidth="1"/>
    <col min="14640" max="14645" width="2.42578125" style="11" customWidth="1"/>
    <col min="14646" max="14650" width="2.5703125" style="11" customWidth="1"/>
    <col min="14651" max="14653" width="2.7109375" style="11" customWidth="1"/>
    <col min="14654" max="14657" width="2.42578125" style="11" customWidth="1"/>
    <col min="14658" max="14658" width="1.42578125" style="11" customWidth="1"/>
    <col min="14659" max="14665" width="2.42578125" style="11" customWidth="1"/>
    <col min="14666" max="14667" width="3.42578125" style="11" customWidth="1"/>
    <col min="14668" max="14670" width="2.5703125" style="11" customWidth="1"/>
    <col min="14671" max="14681" width="2.42578125" style="11" customWidth="1"/>
    <col min="14682" max="14684" width="2.7109375" style="11" customWidth="1"/>
    <col min="14685" max="14688" width="2.42578125" style="11" customWidth="1"/>
    <col min="14689" max="14689" width="1.42578125" style="11" customWidth="1"/>
    <col min="14690" max="14696" width="2.42578125" style="11" customWidth="1"/>
    <col min="14697" max="14698" width="3.42578125" style="11" customWidth="1"/>
    <col min="14699" max="14701" width="2.5703125" style="11" customWidth="1"/>
    <col min="14702" max="14712" width="2.42578125" style="11" customWidth="1"/>
    <col min="14713" max="14715" width="2.7109375" style="11" customWidth="1"/>
    <col min="14716" max="14719" width="2.42578125" style="11" customWidth="1"/>
    <col min="14720" max="14883" width="11.42578125" style="11"/>
    <col min="14884" max="14890" width="2.42578125" style="11" customWidth="1"/>
    <col min="14891" max="14892" width="3.42578125" style="11" customWidth="1"/>
    <col min="14893" max="14895" width="2.5703125" style="11" customWidth="1"/>
    <col min="14896" max="14901" width="2.42578125" style="11" customWidth="1"/>
    <col min="14902" max="14906" width="2.5703125" style="11" customWidth="1"/>
    <col min="14907" max="14909" width="2.7109375" style="11" customWidth="1"/>
    <col min="14910" max="14913" width="2.42578125" style="11" customWidth="1"/>
    <col min="14914" max="14914" width="1.42578125" style="11" customWidth="1"/>
    <col min="14915" max="14921" width="2.42578125" style="11" customWidth="1"/>
    <col min="14922" max="14923" width="3.42578125" style="11" customWidth="1"/>
    <col min="14924" max="14926" width="2.5703125" style="11" customWidth="1"/>
    <col min="14927" max="14937" width="2.42578125" style="11" customWidth="1"/>
    <col min="14938" max="14940" width="2.7109375" style="11" customWidth="1"/>
    <col min="14941" max="14944" width="2.42578125" style="11" customWidth="1"/>
    <col min="14945" max="14945" width="1.42578125" style="11" customWidth="1"/>
    <col min="14946" max="14952" width="2.42578125" style="11" customWidth="1"/>
    <col min="14953" max="14954" width="3.42578125" style="11" customWidth="1"/>
    <col min="14955" max="14957" width="2.5703125" style="11" customWidth="1"/>
    <col min="14958" max="14968" width="2.42578125" style="11" customWidth="1"/>
    <col min="14969" max="14971" width="2.7109375" style="11" customWidth="1"/>
    <col min="14972" max="14975" width="2.42578125" style="11" customWidth="1"/>
    <col min="14976" max="15139" width="11.42578125" style="11"/>
    <col min="15140" max="15146" width="2.42578125" style="11" customWidth="1"/>
    <col min="15147" max="15148" width="3.42578125" style="11" customWidth="1"/>
    <col min="15149" max="15151" width="2.5703125" style="11" customWidth="1"/>
    <col min="15152" max="15157" width="2.42578125" style="11" customWidth="1"/>
    <col min="15158" max="15162" width="2.5703125" style="11" customWidth="1"/>
    <col min="15163" max="15165" width="2.7109375" style="11" customWidth="1"/>
    <col min="15166" max="15169" width="2.42578125" style="11" customWidth="1"/>
    <col min="15170" max="15170" width="1.42578125" style="11" customWidth="1"/>
    <col min="15171" max="15177" width="2.42578125" style="11" customWidth="1"/>
    <col min="15178" max="15179" width="3.42578125" style="11" customWidth="1"/>
    <col min="15180" max="15182" width="2.5703125" style="11" customWidth="1"/>
    <col min="15183" max="15193" width="2.42578125" style="11" customWidth="1"/>
    <col min="15194" max="15196" width="2.7109375" style="11" customWidth="1"/>
    <col min="15197" max="15200" width="2.42578125" style="11" customWidth="1"/>
    <col min="15201" max="15201" width="1.42578125" style="11" customWidth="1"/>
    <col min="15202" max="15208" width="2.42578125" style="11" customWidth="1"/>
    <col min="15209" max="15210" width="3.42578125" style="11" customWidth="1"/>
    <col min="15211" max="15213" width="2.5703125" style="11" customWidth="1"/>
    <col min="15214" max="15224" width="2.42578125" style="11" customWidth="1"/>
    <col min="15225" max="15227" width="2.7109375" style="11" customWidth="1"/>
    <col min="15228" max="15231" width="2.42578125" style="11" customWidth="1"/>
    <col min="15232" max="15395" width="11.42578125" style="11"/>
    <col min="15396" max="15402" width="2.42578125" style="11" customWidth="1"/>
    <col min="15403" max="15404" width="3.42578125" style="11" customWidth="1"/>
    <col min="15405" max="15407" width="2.5703125" style="11" customWidth="1"/>
    <col min="15408" max="15413" width="2.42578125" style="11" customWidth="1"/>
    <col min="15414" max="15418" width="2.5703125" style="11" customWidth="1"/>
    <col min="15419" max="15421" width="2.7109375" style="11" customWidth="1"/>
    <col min="15422" max="15425" width="2.42578125" style="11" customWidth="1"/>
    <col min="15426" max="15426" width="1.42578125" style="11" customWidth="1"/>
    <col min="15427" max="15433" width="2.42578125" style="11" customWidth="1"/>
    <col min="15434" max="15435" width="3.42578125" style="11" customWidth="1"/>
    <col min="15436" max="15438" width="2.5703125" style="11" customWidth="1"/>
    <col min="15439" max="15449" width="2.42578125" style="11" customWidth="1"/>
    <col min="15450" max="15452" width="2.7109375" style="11" customWidth="1"/>
    <col min="15453" max="15456" width="2.42578125" style="11" customWidth="1"/>
    <col min="15457" max="15457" width="1.42578125" style="11" customWidth="1"/>
    <col min="15458" max="15464" width="2.42578125" style="11" customWidth="1"/>
    <col min="15465" max="15466" width="3.42578125" style="11" customWidth="1"/>
    <col min="15467" max="15469" width="2.5703125" style="11" customWidth="1"/>
    <col min="15470" max="15480" width="2.42578125" style="11" customWidth="1"/>
    <col min="15481" max="15483" width="2.7109375" style="11" customWidth="1"/>
    <col min="15484" max="15487" width="2.42578125" style="11" customWidth="1"/>
    <col min="15488" max="15651" width="11.42578125" style="11"/>
    <col min="15652" max="15658" width="2.42578125" style="11" customWidth="1"/>
    <col min="15659" max="15660" width="3.42578125" style="11" customWidth="1"/>
    <col min="15661" max="15663" width="2.5703125" style="11" customWidth="1"/>
    <col min="15664" max="15669" width="2.42578125" style="11" customWidth="1"/>
    <col min="15670" max="15674" width="2.5703125" style="11" customWidth="1"/>
    <col min="15675" max="15677" width="2.7109375" style="11" customWidth="1"/>
    <col min="15678" max="15681" width="2.42578125" style="11" customWidth="1"/>
    <col min="15682" max="15682" width="1.42578125" style="11" customWidth="1"/>
    <col min="15683" max="15689" width="2.42578125" style="11" customWidth="1"/>
    <col min="15690" max="15691" width="3.42578125" style="11" customWidth="1"/>
    <col min="15692" max="15694" width="2.5703125" style="11" customWidth="1"/>
    <col min="15695" max="15705" width="2.42578125" style="11" customWidth="1"/>
    <col min="15706" max="15708" width="2.7109375" style="11" customWidth="1"/>
    <col min="15709" max="15712" width="2.42578125" style="11" customWidth="1"/>
    <col min="15713" max="15713" width="1.42578125" style="11" customWidth="1"/>
    <col min="15714" max="15720" width="2.42578125" style="11" customWidth="1"/>
    <col min="15721" max="15722" width="3.42578125" style="11" customWidth="1"/>
    <col min="15723" max="15725" width="2.5703125" style="11" customWidth="1"/>
    <col min="15726" max="15736" width="2.42578125" style="11" customWidth="1"/>
    <col min="15737" max="15739" width="2.7109375" style="11" customWidth="1"/>
    <col min="15740" max="15743" width="2.42578125" style="11" customWidth="1"/>
    <col min="15744" max="15907" width="11.42578125" style="11"/>
    <col min="15908" max="15914" width="2.42578125" style="11" customWidth="1"/>
    <col min="15915" max="15916" width="3.42578125" style="11" customWidth="1"/>
    <col min="15917" max="15919" width="2.5703125" style="11" customWidth="1"/>
    <col min="15920" max="15925" width="2.42578125" style="11" customWidth="1"/>
    <col min="15926" max="15930" width="2.5703125" style="11" customWidth="1"/>
    <col min="15931" max="15933" width="2.7109375" style="11" customWidth="1"/>
    <col min="15934" max="15937" width="2.42578125" style="11" customWidth="1"/>
    <col min="15938" max="15938" width="1.42578125" style="11" customWidth="1"/>
    <col min="15939" max="15945" width="2.42578125" style="11" customWidth="1"/>
    <col min="15946" max="15947" width="3.42578125" style="11" customWidth="1"/>
    <col min="15948" max="15950" width="2.5703125" style="11" customWidth="1"/>
    <col min="15951" max="15961" width="2.42578125" style="11" customWidth="1"/>
    <col min="15962" max="15964" width="2.7109375" style="11" customWidth="1"/>
    <col min="15965" max="15968" width="2.42578125" style="11" customWidth="1"/>
    <col min="15969" max="15969" width="1.42578125" style="11" customWidth="1"/>
    <col min="15970" max="15976" width="2.42578125" style="11" customWidth="1"/>
    <col min="15977" max="15978" width="3.42578125" style="11" customWidth="1"/>
    <col min="15979" max="15981" width="2.5703125" style="11" customWidth="1"/>
    <col min="15982" max="15992" width="2.42578125" style="11" customWidth="1"/>
    <col min="15993" max="15995" width="2.7109375" style="11" customWidth="1"/>
    <col min="15996" max="15999" width="2.42578125" style="11" customWidth="1"/>
    <col min="16000" max="16163" width="11.42578125" style="11"/>
    <col min="16164" max="16170" width="2.42578125" style="11" customWidth="1"/>
    <col min="16171" max="16172" width="3.42578125" style="11" customWidth="1"/>
    <col min="16173" max="16175" width="2.5703125" style="11" customWidth="1"/>
    <col min="16176" max="16181" width="2.42578125" style="11" customWidth="1"/>
    <col min="16182" max="16186" width="2.5703125" style="11" customWidth="1"/>
    <col min="16187" max="16189" width="2.7109375" style="11" customWidth="1"/>
    <col min="16190" max="16193" width="2.42578125" style="11" customWidth="1"/>
    <col min="16194" max="16194" width="1.42578125" style="11" customWidth="1"/>
    <col min="16195" max="16201" width="2.42578125" style="11" customWidth="1"/>
    <col min="16202" max="16203" width="3.42578125" style="11" customWidth="1"/>
    <col min="16204" max="16206" width="2.5703125" style="11" customWidth="1"/>
    <col min="16207" max="16217" width="2.42578125" style="11" customWidth="1"/>
    <col min="16218" max="16220" width="2.7109375" style="11" customWidth="1"/>
    <col min="16221" max="16224" width="2.42578125" style="11" customWidth="1"/>
    <col min="16225" max="16225" width="1.42578125" style="11" customWidth="1"/>
    <col min="16226" max="16232" width="2.42578125" style="11" customWidth="1"/>
    <col min="16233" max="16234" width="3.42578125" style="11" customWidth="1"/>
    <col min="16235" max="16237" width="2.5703125" style="11" customWidth="1"/>
    <col min="16238" max="16248" width="2.42578125" style="11" customWidth="1"/>
    <col min="16249" max="16251" width="2.7109375" style="11" customWidth="1"/>
    <col min="16252" max="16255" width="2.42578125" style="11" customWidth="1"/>
    <col min="16256" max="16384" width="11.42578125" style="11"/>
  </cols>
  <sheetData>
    <row r="1" spans="1:166" ht="27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</row>
    <row r="2" spans="1:166" s="12" customFormat="1" ht="22.5" customHeight="1" x14ac:dyDescent="0.25">
      <c r="A2" s="25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</row>
    <row r="3" spans="1:166" ht="22.5" customHeight="1" x14ac:dyDescent="0.25">
      <c r="A3" s="49" t="s">
        <v>37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13"/>
      <c r="AY3" s="49" t="s">
        <v>52</v>
      </c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13"/>
      <c r="CW3" s="49" t="s">
        <v>25</v>
      </c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</row>
    <row r="4" spans="1:166" s="15" customFormat="1" ht="16.5" customHeight="1" x14ac:dyDescent="0.25">
      <c r="A4" s="43" t="s">
        <v>11</v>
      </c>
      <c r="B4" s="43"/>
      <c r="C4" s="43"/>
      <c r="D4" s="43"/>
      <c r="E4" s="43"/>
      <c r="F4" s="43"/>
      <c r="G4" s="43"/>
      <c r="H4" s="48">
        <v>40000</v>
      </c>
      <c r="I4" s="48"/>
      <c r="J4" s="48"/>
      <c r="K4" s="48"/>
      <c r="L4" s="48"/>
      <c r="M4" s="43" t="s">
        <v>12</v>
      </c>
      <c r="N4" s="43"/>
      <c r="O4" s="43"/>
      <c r="P4" s="43"/>
      <c r="Q4" s="43" t="s">
        <v>49</v>
      </c>
      <c r="R4" s="43"/>
      <c r="S4" s="43"/>
      <c r="T4" s="47">
        <v>2.5</v>
      </c>
      <c r="U4" s="47" t="e">
        <f>SUM($E$4*$M$4)</f>
        <v>#VALUE!</v>
      </c>
      <c r="V4" s="47"/>
      <c r="W4" s="47"/>
      <c r="X4" s="47"/>
      <c r="Y4" s="14"/>
      <c r="Z4" s="43" t="s">
        <v>50</v>
      </c>
      <c r="AA4" s="43"/>
      <c r="AB4" s="43"/>
      <c r="AC4" s="43"/>
      <c r="AD4" s="43"/>
      <c r="AE4" s="43"/>
      <c r="AF4" s="43"/>
      <c r="AG4" s="47">
        <f>SUM($H$4*$T$4)*0.8</f>
        <v>80000</v>
      </c>
      <c r="AH4" s="48"/>
      <c r="AI4" s="48"/>
      <c r="AJ4" s="48"/>
      <c r="AK4" s="48"/>
      <c r="AL4" s="43" t="s">
        <v>51</v>
      </c>
      <c r="AM4" s="43"/>
      <c r="AN4" s="43"/>
      <c r="AO4" s="43"/>
      <c r="AP4" s="43"/>
      <c r="AQ4" s="43"/>
      <c r="AR4" s="43"/>
      <c r="AS4" s="47">
        <f>SUM($H$4*$T$4)*0.2</f>
        <v>20000</v>
      </c>
      <c r="AT4" s="48"/>
      <c r="AU4" s="48"/>
      <c r="AV4" s="48"/>
      <c r="AW4" s="48"/>
      <c r="AX4" s="26"/>
      <c r="AY4" s="43" t="s">
        <v>11</v>
      </c>
      <c r="AZ4" s="43"/>
      <c r="BA4" s="43"/>
      <c r="BB4" s="43"/>
      <c r="BC4" s="43"/>
      <c r="BD4" s="43"/>
      <c r="BE4" s="43"/>
      <c r="BF4" s="48">
        <v>40000</v>
      </c>
      <c r="BG4" s="48"/>
      <c r="BH4" s="48"/>
      <c r="BI4" s="48"/>
      <c r="BJ4" s="48"/>
      <c r="BK4" s="43" t="s">
        <v>12</v>
      </c>
      <c r="BL4" s="43"/>
      <c r="BM4" s="43"/>
      <c r="BN4" s="43"/>
      <c r="BO4" s="43" t="s">
        <v>49</v>
      </c>
      <c r="BP4" s="43"/>
      <c r="BQ4" s="43"/>
      <c r="BR4" s="47">
        <v>2.5</v>
      </c>
      <c r="BS4" s="47" t="e">
        <f>SUM($E$4*$M$4)</f>
        <v>#VALUE!</v>
      </c>
      <c r="BT4" s="47"/>
      <c r="BU4" s="47"/>
      <c r="BV4" s="47"/>
      <c r="BW4" s="14"/>
      <c r="BX4" s="43" t="s">
        <v>50</v>
      </c>
      <c r="BY4" s="43"/>
      <c r="BZ4" s="43"/>
      <c r="CA4" s="43"/>
      <c r="CB4" s="43"/>
      <c r="CC4" s="43"/>
      <c r="CD4" s="43"/>
      <c r="CE4" s="47">
        <f>SUM($H$4*$T$4)*0.8</f>
        <v>80000</v>
      </c>
      <c r="CF4" s="48"/>
      <c r="CG4" s="48"/>
      <c r="CH4" s="48"/>
      <c r="CI4" s="48"/>
      <c r="CJ4" s="43" t="s">
        <v>51</v>
      </c>
      <c r="CK4" s="43"/>
      <c r="CL4" s="43"/>
      <c r="CM4" s="43"/>
      <c r="CN4" s="43"/>
      <c r="CO4" s="43"/>
      <c r="CP4" s="43"/>
      <c r="CQ4" s="47">
        <f>SUM($H$4*$T$4)*0.2</f>
        <v>20000</v>
      </c>
      <c r="CR4" s="48"/>
      <c r="CS4" s="48"/>
      <c r="CT4" s="48"/>
      <c r="CU4" s="48"/>
      <c r="CV4" s="26"/>
      <c r="CW4" s="43" t="s">
        <v>11</v>
      </c>
      <c r="CX4" s="43"/>
      <c r="CY4" s="43"/>
      <c r="CZ4" s="43"/>
      <c r="DA4" s="43"/>
      <c r="DB4" s="43"/>
      <c r="DC4" s="43"/>
      <c r="DD4" s="48">
        <v>40000</v>
      </c>
      <c r="DE4" s="48"/>
      <c r="DF4" s="48"/>
      <c r="DG4" s="48"/>
      <c r="DH4" s="48"/>
      <c r="DI4" s="43" t="s">
        <v>12</v>
      </c>
      <c r="DJ4" s="43"/>
      <c r="DK4" s="43"/>
      <c r="DL4" s="43"/>
      <c r="DM4" s="43" t="s">
        <v>49</v>
      </c>
      <c r="DN4" s="43"/>
      <c r="DO4" s="43"/>
      <c r="DP4" s="47">
        <v>2.5</v>
      </c>
      <c r="DQ4" s="47" t="e">
        <f>SUM($E$4*$M$4)</f>
        <v>#VALUE!</v>
      </c>
      <c r="DR4" s="47"/>
      <c r="DS4" s="47"/>
      <c r="DT4" s="47"/>
      <c r="DU4" s="14"/>
      <c r="DV4" s="43" t="s">
        <v>50</v>
      </c>
      <c r="DW4" s="43"/>
      <c r="DX4" s="43"/>
      <c r="DY4" s="43"/>
      <c r="DZ4" s="43"/>
      <c r="EA4" s="43"/>
      <c r="EB4" s="43"/>
      <c r="EC4" s="47">
        <f>SUM($H$4*$T$4)*0.8</f>
        <v>80000</v>
      </c>
      <c r="ED4" s="48"/>
      <c r="EE4" s="48"/>
      <c r="EF4" s="48"/>
      <c r="EG4" s="48"/>
      <c r="EH4" s="43" t="s">
        <v>51</v>
      </c>
      <c r="EI4" s="43"/>
      <c r="EJ4" s="43"/>
      <c r="EK4" s="43"/>
      <c r="EL4" s="43"/>
      <c r="EM4" s="43"/>
      <c r="EN4" s="43"/>
      <c r="EO4" s="47">
        <f>SUM($H$4*$T$4)*0.2</f>
        <v>20000</v>
      </c>
      <c r="EP4" s="48"/>
      <c r="EQ4" s="48"/>
      <c r="ER4" s="48"/>
      <c r="ES4" s="48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</row>
    <row r="5" spans="1:166" s="17" customFormat="1" ht="16.5" customHeight="1" x14ac:dyDescent="0.25">
      <c r="A5" s="43" t="s">
        <v>46</v>
      </c>
      <c r="B5" s="43"/>
      <c r="C5" s="43"/>
      <c r="D5" s="43"/>
      <c r="E5" s="43"/>
      <c r="F5" s="43"/>
      <c r="G5" s="43"/>
      <c r="H5" s="47">
        <f>SUM(T8:X33)</f>
        <v>80000</v>
      </c>
      <c r="I5" s="47"/>
      <c r="J5" s="47"/>
      <c r="K5" s="47"/>
      <c r="L5" s="47"/>
      <c r="M5" s="43" t="s">
        <v>13</v>
      </c>
      <c r="N5" s="43"/>
      <c r="O5" s="43"/>
      <c r="P5" s="43"/>
      <c r="Q5" s="43"/>
      <c r="R5" s="43"/>
      <c r="S5" s="43"/>
      <c r="T5" s="44">
        <f>SUM(K8:M33)</f>
        <v>1</v>
      </c>
      <c r="U5" s="44"/>
      <c r="V5" s="44"/>
      <c r="W5" s="44"/>
      <c r="X5" s="44"/>
      <c r="Y5" s="16"/>
      <c r="Z5" s="43" t="s">
        <v>46</v>
      </c>
      <c r="AA5" s="43"/>
      <c r="AB5" s="43"/>
      <c r="AC5" s="43"/>
      <c r="AD5" s="43"/>
      <c r="AE5" s="43"/>
      <c r="AF5" s="43"/>
      <c r="AG5" s="47">
        <f>SUM(AS8:AW33)</f>
        <v>20000</v>
      </c>
      <c r="AH5" s="47"/>
      <c r="AI5" s="47"/>
      <c r="AJ5" s="47"/>
      <c r="AK5" s="47"/>
      <c r="AL5" s="43" t="s">
        <v>13</v>
      </c>
      <c r="AM5" s="43"/>
      <c r="AN5" s="43"/>
      <c r="AO5" s="43"/>
      <c r="AP5" s="43"/>
      <c r="AQ5" s="43"/>
      <c r="AR5" s="43"/>
      <c r="AS5" s="44">
        <f>SUM(AJ8:AL33)</f>
        <v>1</v>
      </c>
      <c r="AT5" s="44"/>
      <c r="AU5" s="44"/>
      <c r="AV5" s="44"/>
      <c r="AW5" s="44"/>
      <c r="AX5" s="27"/>
      <c r="AY5" s="43" t="s">
        <v>46</v>
      </c>
      <c r="AZ5" s="43"/>
      <c r="BA5" s="43"/>
      <c r="BB5" s="43"/>
      <c r="BC5" s="43"/>
      <c r="BD5" s="43"/>
      <c r="BE5" s="43"/>
      <c r="BF5" s="47">
        <f>SUM(BR8:BV33)</f>
        <v>80000</v>
      </c>
      <c r="BG5" s="47"/>
      <c r="BH5" s="47"/>
      <c r="BI5" s="47"/>
      <c r="BJ5" s="47"/>
      <c r="BK5" s="43" t="s">
        <v>13</v>
      </c>
      <c r="BL5" s="43"/>
      <c r="BM5" s="43"/>
      <c r="BN5" s="43"/>
      <c r="BO5" s="43"/>
      <c r="BP5" s="43"/>
      <c r="BQ5" s="43"/>
      <c r="BR5" s="44">
        <f>SUM(BI8:BK33)</f>
        <v>1.0000000000000002</v>
      </c>
      <c r="BS5" s="44"/>
      <c r="BT5" s="44"/>
      <c r="BU5" s="44"/>
      <c r="BV5" s="44"/>
      <c r="BW5" s="16"/>
      <c r="BX5" s="43" t="s">
        <v>46</v>
      </c>
      <c r="BY5" s="43"/>
      <c r="BZ5" s="43"/>
      <c r="CA5" s="43"/>
      <c r="CB5" s="43"/>
      <c r="CC5" s="43"/>
      <c r="CD5" s="43"/>
      <c r="CE5" s="47">
        <f>SUM(CQ8:CU33)</f>
        <v>20000</v>
      </c>
      <c r="CF5" s="47"/>
      <c r="CG5" s="47"/>
      <c r="CH5" s="47"/>
      <c r="CI5" s="47"/>
      <c r="CJ5" s="43" t="s">
        <v>13</v>
      </c>
      <c r="CK5" s="43"/>
      <c r="CL5" s="43"/>
      <c r="CM5" s="43"/>
      <c r="CN5" s="43"/>
      <c r="CO5" s="43"/>
      <c r="CP5" s="43"/>
      <c r="CQ5" s="44">
        <f>SUM(CH8:CJ33)</f>
        <v>1</v>
      </c>
      <c r="CR5" s="44"/>
      <c r="CS5" s="44"/>
      <c r="CT5" s="44"/>
      <c r="CU5" s="44"/>
      <c r="CV5" s="27"/>
      <c r="CW5" s="43" t="s">
        <v>46</v>
      </c>
      <c r="CX5" s="43"/>
      <c r="CY5" s="43"/>
      <c r="CZ5" s="43"/>
      <c r="DA5" s="43"/>
      <c r="DB5" s="43"/>
      <c r="DC5" s="43"/>
      <c r="DD5" s="47">
        <f>SUM(DP8:DT33)</f>
        <v>80000</v>
      </c>
      <c r="DE5" s="47"/>
      <c r="DF5" s="47"/>
      <c r="DG5" s="47"/>
      <c r="DH5" s="47"/>
      <c r="DI5" s="43" t="s">
        <v>13</v>
      </c>
      <c r="DJ5" s="43"/>
      <c r="DK5" s="43"/>
      <c r="DL5" s="43"/>
      <c r="DM5" s="43"/>
      <c r="DN5" s="43"/>
      <c r="DO5" s="43"/>
      <c r="DP5" s="44">
        <f>SUM(DG8:DI33)</f>
        <v>1</v>
      </c>
      <c r="DQ5" s="44"/>
      <c r="DR5" s="44"/>
      <c r="DS5" s="44"/>
      <c r="DT5" s="44"/>
      <c r="DU5" s="16"/>
      <c r="DV5" s="43" t="s">
        <v>46</v>
      </c>
      <c r="DW5" s="43"/>
      <c r="DX5" s="43"/>
      <c r="DY5" s="43"/>
      <c r="DZ5" s="43"/>
      <c r="EA5" s="43"/>
      <c r="EB5" s="43"/>
      <c r="EC5" s="47">
        <f>SUM(EO8:ES33)</f>
        <v>20000</v>
      </c>
      <c r="ED5" s="47"/>
      <c r="EE5" s="47"/>
      <c r="EF5" s="47"/>
      <c r="EG5" s="47"/>
      <c r="EH5" s="43" t="s">
        <v>13</v>
      </c>
      <c r="EI5" s="43"/>
      <c r="EJ5" s="43"/>
      <c r="EK5" s="43"/>
      <c r="EL5" s="43"/>
      <c r="EM5" s="43"/>
      <c r="EN5" s="43"/>
      <c r="EO5" s="44">
        <f>SUM(EF8:EH33)</f>
        <v>1.0000000000000002</v>
      </c>
      <c r="EP5" s="44"/>
      <c r="EQ5" s="44"/>
      <c r="ER5" s="44"/>
      <c r="ES5" s="44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</row>
    <row r="6" spans="1:166" s="17" customFormat="1" ht="16.5" customHeight="1" x14ac:dyDescent="0.25">
      <c r="A6" s="45" t="s">
        <v>47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16"/>
      <c r="Z6" s="45" t="s">
        <v>48</v>
      </c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27"/>
      <c r="AY6" s="45" t="s">
        <v>47</v>
      </c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16"/>
      <c r="BX6" s="45" t="s">
        <v>48</v>
      </c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27"/>
      <c r="CW6" s="45" t="s">
        <v>47</v>
      </c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16"/>
      <c r="DV6" s="45" t="s">
        <v>48</v>
      </c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</row>
    <row r="7" spans="1:166" s="12" customFormat="1" ht="37.5" customHeight="1" x14ac:dyDescent="0.25">
      <c r="A7" s="30" t="s">
        <v>58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18"/>
      <c r="O7" s="46" t="s">
        <v>14</v>
      </c>
      <c r="P7" s="46"/>
      <c r="Q7" s="46"/>
      <c r="R7" s="46"/>
      <c r="S7" s="46"/>
      <c r="T7" s="46" t="s">
        <v>15</v>
      </c>
      <c r="U7" s="46"/>
      <c r="V7" s="46"/>
      <c r="W7" s="46"/>
      <c r="X7" s="46"/>
      <c r="Y7" s="19"/>
      <c r="Z7" s="30" t="s">
        <v>57</v>
      </c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18"/>
      <c r="AN7" s="46" t="s">
        <v>14</v>
      </c>
      <c r="AO7" s="46"/>
      <c r="AP7" s="46"/>
      <c r="AQ7" s="46"/>
      <c r="AR7" s="46"/>
      <c r="AS7" s="46" t="s">
        <v>15</v>
      </c>
      <c r="AT7" s="46"/>
      <c r="AU7" s="46"/>
      <c r="AV7" s="46"/>
      <c r="AW7" s="46"/>
      <c r="AX7" s="28"/>
      <c r="AY7" s="30" t="s">
        <v>56</v>
      </c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18"/>
      <c r="BM7" s="46" t="s">
        <v>14</v>
      </c>
      <c r="BN7" s="46"/>
      <c r="BO7" s="46"/>
      <c r="BP7" s="46"/>
      <c r="BQ7" s="46"/>
      <c r="BR7" s="46" t="s">
        <v>15</v>
      </c>
      <c r="BS7" s="46"/>
      <c r="BT7" s="46"/>
      <c r="BU7" s="46"/>
      <c r="BV7" s="46"/>
      <c r="BW7" s="19"/>
      <c r="BX7" s="30" t="s">
        <v>55</v>
      </c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18"/>
      <c r="CL7" s="46" t="s">
        <v>14</v>
      </c>
      <c r="CM7" s="46"/>
      <c r="CN7" s="46"/>
      <c r="CO7" s="46"/>
      <c r="CP7" s="46"/>
      <c r="CQ7" s="46" t="s">
        <v>15</v>
      </c>
      <c r="CR7" s="46"/>
      <c r="CS7" s="46"/>
      <c r="CT7" s="46"/>
      <c r="CU7" s="46"/>
      <c r="CV7" s="28"/>
      <c r="CW7" s="30" t="s">
        <v>54</v>
      </c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18"/>
      <c r="DK7" s="46" t="s">
        <v>14</v>
      </c>
      <c r="DL7" s="46"/>
      <c r="DM7" s="46"/>
      <c r="DN7" s="46"/>
      <c r="DO7" s="46"/>
      <c r="DP7" s="46" t="s">
        <v>15</v>
      </c>
      <c r="DQ7" s="46"/>
      <c r="DR7" s="46"/>
      <c r="DS7" s="46"/>
      <c r="DT7" s="46"/>
      <c r="DU7" s="19"/>
      <c r="DV7" s="30" t="s">
        <v>53</v>
      </c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18"/>
      <c r="EJ7" s="46" t="s">
        <v>14</v>
      </c>
      <c r="EK7" s="46"/>
      <c r="EL7" s="46"/>
      <c r="EM7" s="46"/>
      <c r="EN7" s="46"/>
      <c r="EO7" s="46" t="s">
        <v>15</v>
      </c>
      <c r="EP7" s="46"/>
      <c r="EQ7" s="46"/>
      <c r="ER7" s="46"/>
      <c r="ES7" s="46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</row>
    <row r="8" spans="1:166" ht="16.5" customHeight="1" x14ac:dyDescent="0.25">
      <c r="A8" s="39">
        <v>1</v>
      </c>
      <c r="B8" s="39"/>
      <c r="C8" s="20" t="s">
        <v>16</v>
      </c>
      <c r="D8" s="41" t="s">
        <v>17</v>
      </c>
      <c r="E8" s="41"/>
      <c r="F8" s="41"/>
      <c r="G8" s="20" t="s">
        <v>18</v>
      </c>
      <c r="H8" s="42">
        <v>0.08</v>
      </c>
      <c r="I8" s="42"/>
      <c r="J8" s="42"/>
      <c r="K8" s="36">
        <f t="shared" ref="K8:K33" si="0">SUM(A8*H8)</f>
        <v>0.08</v>
      </c>
      <c r="L8" s="36"/>
      <c r="M8" s="36"/>
      <c r="N8" s="21"/>
      <c r="O8" s="37">
        <f>SUM($AG$4*H8)</f>
        <v>6400</v>
      </c>
      <c r="P8" s="37"/>
      <c r="Q8" s="37"/>
      <c r="R8" s="37"/>
      <c r="S8" s="37"/>
      <c r="T8" s="37">
        <f t="shared" ref="T8:T33" si="1">SUM(O8*A8)</f>
        <v>6400</v>
      </c>
      <c r="U8" s="37"/>
      <c r="V8" s="37"/>
      <c r="W8" s="37"/>
      <c r="X8" s="37"/>
      <c r="Y8" s="22"/>
      <c r="Z8" s="39">
        <v>1</v>
      </c>
      <c r="AA8" s="39"/>
      <c r="AB8" s="20" t="s">
        <v>16</v>
      </c>
      <c r="AC8" s="41" t="s">
        <v>17</v>
      </c>
      <c r="AD8" s="41"/>
      <c r="AE8" s="41"/>
      <c r="AF8" s="20" t="s">
        <v>18</v>
      </c>
      <c r="AG8" s="42">
        <v>0.15</v>
      </c>
      <c r="AH8" s="42"/>
      <c r="AI8" s="42"/>
      <c r="AJ8" s="36">
        <f t="shared" ref="AJ8:AJ33" si="2">SUM(Z8*AG8)</f>
        <v>0.15</v>
      </c>
      <c r="AK8" s="36"/>
      <c r="AL8" s="36"/>
      <c r="AM8" s="21"/>
      <c r="AN8" s="37">
        <f>SUM($AS$4*AG8)</f>
        <v>3000</v>
      </c>
      <c r="AO8" s="37"/>
      <c r="AP8" s="37"/>
      <c r="AQ8" s="37"/>
      <c r="AR8" s="37"/>
      <c r="AS8" s="37">
        <f t="shared" ref="AS8:AS33" si="3">SUM(AN8*Z8)</f>
        <v>3000</v>
      </c>
      <c r="AT8" s="37"/>
      <c r="AU8" s="37"/>
      <c r="AV8" s="37"/>
      <c r="AW8" s="37"/>
      <c r="AX8" s="29"/>
      <c r="AY8" s="39">
        <v>1</v>
      </c>
      <c r="AZ8" s="39"/>
      <c r="BA8" s="20" t="s">
        <v>16</v>
      </c>
      <c r="BB8" s="41" t="s">
        <v>17</v>
      </c>
      <c r="BC8" s="41"/>
      <c r="BD8" s="41"/>
      <c r="BE8" s="20" t="s">
        <v>18</v>
      </c>
      <c r="BF8" s="42">
        <v>9.2499999999999999E-2</v>
      </c>
      <c r="BG8" s="42"/>
      <c r="BH8" s="42"/>
      <c r="BI8" s="36">
        <f t="shared" ref="BI8:BI33" si="4">SUM(AY8*BF8)</f>
        <v>9.2499999999999999E-2</v>
      </c>
      <c r="BJ8" s="36"/>
      <c r="BK8" s="36"/>
      <c r="BL8" s="21"/>
      <c r="BM8" s="37">
        <f>SUM($AG$4*BF8)</f>
        <v>7400</v>
      </c>
      <c r="BN8" s="37"/>
      <c r="BO8" s="37"/>
      <c r="BP8" s="37"/>
      <c r="BQ8" s="37"/>
      <c r="BR8" s="37">
        <f t="shared" ref="BR8:BR33" si="5">SUM(BM8*AY8)</f>
        <v>7400</v>
      </c>
      <c r="BS8" s="37"/>
      <c r="BT8" s="37"/>
      <c r="BU8" s="37"/>
      <c r="BV8" s="37"/>
      <c r="BW8" s="22"/>
      <c r="BX8" s="39">
        <v>1</v>
      </c>
      <c r="BY8" s="39"/>
      <c r="BZ8" s="20" t="s">
        <v>16</v>
      </c>
      <c r="CA8" s="41" t="s">
        <v>17</v>
      </c>
      <c r="CB8" s="41"/>
      <c r="CC8" s="41"/>
      <c r="CD8" s="20" t="s">
        <v>18</v>
      </c>
      <c r="CE8" s="42">
        <v>0.16</v>
      </c>
      <c r="CF8" s="42"/>
      <c r="CG8" s="42"/>
      <c r="CH8" s="36">
        <f t="shared" ref="CH8:CH33" si="6">SUM(BX8*CE8)</f>
        <v>0.16</v>
      </c>
      <c r="CI8" s="36"/>
      <c r="CJ8" s="36"/>
      <c r="CK8" s="21"/>
      <c r="CL8" s="37">
        <f>SUM($AS$4*CE8)</f>
        <v>3200</v>
      </c>
      <c r="CM8" s="37"/>
      <c r="CN8" s="37"/>
      <c r="CO8" s="37"/>
      <c r="CP8" s="37"/>
      <c r="CQ8" s="37">
        <f t="shared" ref="CQ8:CQ33" si="7">SUM(CL8*BX8)</f>
        <v>3200</v>
      </c>
      <c r="CR8" s="37"/>
      <c r="CS8" s="37"/>
      <c r="CT8" s="37"/>
      <c r="CU8" s="37"/>
      <c r="CV8" s="29"/>
      <c r="CW8" s="39">
        <v>1</v>
      </c>
      <c r="CX8" s="39"/>
      <c r="CY8" s="20" t="s">
        <v>16</v>
      </c>
      <c r="CZ8" s="41" t="s">
        <v>17</v>
      </c>
      <c r="DA8" s="41"/>
      <c r="DB8" s="41"/>
      <c r="DC8" s="20" t="s">
        <v>18</v>
      </c>
      <c r="DD8" s="42">
        <v>0.11</v>
      </c>
      <c r="DE8" s="42"/>
      <c r="DF8" s="42"/>
      <c r="DG8" s="36">
        <f t="shared" ref="DG8:DG33" si="8">SUM(CW8*DD8)</f>
        <v>0.11</v>
      </c>
      <c r="DH8" s="36"/>
      <c r="DI8" s="36"/>
      <c r="DJ8" s="21"/>
      <c r="DK8" s="37">
        <f>SUM($AG$4*DD8)</f>
        <v>8800</v>
      </c>
      <c r="DL8" s="37"/>
      <c r="DM8" s="37"/>
      <c r="DN8" s="37"/>
      <c r="DO8" s="37"/>
      <c r="DP8" s="37">
        <f t="shared" ref="DP8:DP33" si="9">SUM(DK8*CW8)</f>
        <v>8800</v>
      </c>
      <c r="DQ8" s="37"/>
      <c r="DR8" s="37"/>
      <c r="DS8" s="37"/>
      <c r="DT8" s="37"/>
      <c r="DU8" s="22"/>
      <c r="DV8" s="39">
        <v>1</v>
      </c>
      <c r="DW8" s="39"/>
      <c r="DX8" s="20" t="s">
        <v>16</v>
      </c>
      <c r="DY8" s="41" t="s">
        <v>17</v>
      </c>
      <c r="DZ8" s="41"/>
      <c r="EA8" s="41"/>
      <c r="EB8" s="20" t="s">
        <v>18</v>
      </c>
      <c r="EC8" s="42">
        <v>0.18</v>
      </c>
      <c r="ED8" s="42"/>
      <c r="EE8" s="42"/>
      <c r="EF8" s="36">
        <f t="shared" ref="EF8:EF33" si="10">SUM(DV8*EC8)</f>
        <v>0.18</v>
      </c>
      <c r="EG8" s="36"/>
      <c r="EH8" s="36"/>
      <c r="EI8" s="21"/>
      <c r="EJ8" s="37">
        <f>SUM($AS$4*EC8)</f>
        <v>3600</v>
      </c>
      <c r="EK8" s="37"/>
      <c r="EL8" s="37"/>
      <c r="EM8" s="37"/>
      <c r="EN8" s="37"/>
      <c r="EO8" s="37">
        <f t="shared" ref="EO8:EO33" si="11">SUM(EJ8*DV8)</f>
        <v>3600</v>
      </c>
      <c r="EP8" s="37"/>
      <c r="EQ8" s="37"/>
      <c r="ER8" s="37"/>
      <c r="ES8" s="37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</row>
    <row r="9" spans="1:166" ht="16.5" customHeight="1" x14ac:dyDescent="0.25">
      <c r="A9" s="39">
        <v>1</v>
      </c>
      <c r="B9" s="39"/>
      <c r="C9" s="20" t="s">
        <v>16</v>
      </c>
      <c r="D9" s="41" t="s">
        <v>19</v>
      </c>
      <c r="E9" s="41"/>
      <c r="F9" s="41"/>
      <c r="G9" s="20" t="s">
        <v>18</v>
      </c>
      <c r="H9" s="42">
        <v>6.5000000000000002E-2</v>
      </c>
      <c r="I9" s="42"/>
      <c r="J9" s="42"/>
      <c r="K9" s="36">
        <f t="shared" si="0"/>
        <v>6.5000000000000002E-2</v>
      </c>
      <c r="L9" s="36"/>
      <c r="M9" s="36"/>
      <c r="N9" s="21"/>
      <c r="O9" s="37">
        <f t="shared" ref="O9:O21" si="12">SUM($AG$4*H9)</f>
        <v>5200</v>
      </c>
      <c r="P9" s="37"/>
      <c r="Q9" s="37"/>
      <c r="R9" s="37"/>
      <c r="S9" s="37"/>
      <c r="T9" s="37">
        <f t="shared" si="1"/>
        <v>5200</v>
      </c>
      <c r="U9" s="37"/>
      <c r="V9" s="37"/>
      <c r="W9" s="37"/>
      <c r="X9" s="37"/>
      <c r="Y9" s="22"/>
      <c r="Z9" s="39">
        <v>1</v>
      </c>
      <c r="AA9" s="39"/>
      <c r="AB9" s="20" t="s">
        <v>16</v>
      </c>
      <c r="AC9" s="41" t="s">
        <v>19</v>
      </c>
      <c r="AD9" s="41"/>
      <c r="AE9" s="41"/>
      <c r="AF9" s="20" t="s">
        <v>18</v>
      </c>
      <c r="AG9" s="42">
        <v>0.105</v>
      </c>
      <c r="AH9" s="42"/>
      <c r="AI9" s="42"/>
      <c r="AJ9" s="36">
        <f t="shared" si="2"/>
        <v>0.105</v>
      </c>
      <c r="AK9" s="36"/>
      <c r="AL9" s="36"/>
      <c r="AM9" s="21"/>
      <c r="AN9" s="37">
        <f t="shared" ref="AN9:AN20" si="13">SUM($AS$4*AG9)</f>
        <v>2100</v>
      </c>
      <c r="AO9" s="37"/>
      <c r="AP9" s="37"/>
      <c r="AQ9" s="37"/>
      <c r="AR9" s="37"/>
      <c r="AS9" s="37">
        <f t="shared" si="3"/>
        <v>2100</v>
      </c>
      <c r="AT9" s="37"/>
      <c r="AU9" s="37"/>
      <c r="AV9" s="37"/>
      <c r="AW9" s="37"/>
      <c r="AX9" s="29"/>
      <c r="AY9" s="39">
        <v>1</v>
      </c>
      <c r="AZ9" s="39"/>
      <c r="BA9" s="20" t="s">
        <v>16</v>
      </c>
      <c r="BB9" s="41" t="s">
        <v>19</v>
      </c>
      <c r="BC9" s="41"/>
      <c r="BD9" s="41"/>
      <c r="BE9" s="20" t="s">
        <v>18</v>
      </c>
      <c r="BF9" s="42">
        <v>7.0000000000000007E-2</v>
      </c>
      <c r="BG9" s="42"/>
      <c r="BH9" s="42"/>
      <c r="BI9" s="36">
        <f t="shared" si="4"/>
        <v>7.0000000000000007E-2</v>
      </c>
      <c r="BJ9" s="36"/>
      <c r="BK9" s="36"/>
      <c r="BL9" s="21"/>
      <c r="BM9" s="37">
        <f t="shared" ref="BM9:BM33" si="14">SUM($AG$4*BF9)</f>
        <v>5600.0000000000009</v>
      </c>
      <c r="BN9" s="37"/>
      <c r="BO9" s="37"/>
      <c r="BP9" s="37"/>
      <c r="BQ9" s="37"/>
      <c r="BR9" s="37">
        <f t="shared" si="5"/>
        <v>5600.0000000000009</v>
      </c>
      <c r="BS9" s="37"/>
      <c r="BT9" s="37"/>
      <c r="BU9" s="37"/>
      <c r="BV9" s="37"/>
      <c r="BW9" s="22"/>
      <c r="BX9" s="39">
        <v>1</v>
      </c>
      <c r="BY9" s="39"/>
      <c r="BZ9" s="20" t="s">
        <v>16</v>
      </c>
      <c r="CA9" s="41" t="s">
        <v>19</v>
      </c>
      <c r="CB9" s="41"/>
      <c r="CC9" s="41"/>
      <c r="CD9" s="20" t="s">
        <v>18</v>
      </c>
      <c r="CE9" s="42">
        <v>0.12</v>
      </c>
      <c r="CF9" s="42"/>
      <c r="CG9" s="42"/>
      <c r="CH9" s="36">
        <f t="shared" si="6"/>
        <v>0.12</v>
      </c>
      <c r="CI9" s="36"/>
      <c r="CJ9" s="36"/>
      <c r="CK9" s="21"/>
      <c r="CL9" s="37">
        <f t="shared" ref="CL9:CL33" si="15">SUM($AS$4*CE9)</f>
        <v>2400</v>
      </c>
      <c r="CM9" s="37"/>
      <c r="CN9" s="37"/>
      <c r="CO9" s="37"/>
      <c r="CP9" s="37"/>
      <c r="CQ9" s="37">
        <f t="shared" si="7"/>
        <v>2400</v>
      </c>
      <c r="CR9" s="37"/>
      <c r="CS9" s="37"/>
      <c r="CT9" s="37"/>
      <c r="CU9" s="37"/>
      <c r="CV9" s="29"/>
      <c r="CW9" s="39">
        <v>1</v>
      </c>
      <c r="CX9" s="39"/>
      <c r="CY9" s="20" t="s">
        <v>16</v>
      </c>
      <c r="CZ9" s="41" t="s">
        <v>19</v>
      </c>
      <c r="DA9" s="41"/>
      <c r="DB9" s="41"/>
      <c r="DC9" s="20" t="s">
        <v>18</v>
      </c>
      <c r="DD9" s="42">
        <v>0.08</v>
      </c>
      <c r="DE9" s="42"/>
      <c r="DF9" s="42"/>
      <c r="DG9" s="36">
        <f t="shared" si="8"/>
        <v>0.08</v>
      </c>
      <c r="DH9" s="36"/>
      <c r="DI9" s="36"/>
      <c r="DJ9" s="21"/>
      <c r="DK9" s="37">
        <f t="shared" ref="DK9:DK33" si="16">SUM($AG$4*DD9)</f>
        <v>6400</v>
      </c>
      <c r="DL9" s="37"/>
      <c r="DM9" s="37"/>
      <c r="DN9" s="37"/>
      <c r="DO9" s="37"/>
      <c r="DP9" s="37">
        <f t="shared" si="9"/>
        <v>6400</v>
      </c>
      <c r="DQ9" s="37"/>
      <c r="DR9" s="37"/>
      <c r="DS9" s="37"/>
      <c r="DT9" s="37"/>
      <c r="DU9" s="22"/>
      <c r="DV9" s="39">
        <v>1</v>
      </c>
      <c r="DW9" s="39"/>
      <c r="DX9" s="20" t="s">
        <v>16</v>
      </c>
      <c r="DY9" s="41" t="s">
        <v>19</v>
      </c>
      <c r="DZ9" s="41"/>
      <c r="EA9" s="41"/>
      <c r="EB9" s="20" t="s">
        <v>18</v>
      </c>
      <c r="EC9" s="42">
        <v>0.14000000000000001</v>
      </c>
      <c r="ED9" s="42"/>
      <c r="EE9" s="42"/>
      <c r="EF9" s="36">
        <f t="shared" si="10"/>
        <v>0.14000000000000001</v>
      </c>
      <c r="EG9" s="36"/>
      <c r="EH9" s="36"/>
      <c r="EI9" s="21"/>
      <c r="EJ9" s="37">
        <f t="shared" ref="EJ9:EJ33" si="17">SUM($AS$4*EC9)</f>
        <v>2800.0000000000005</v>
      </c>
      <c r="EK9" s="37"/>
      <c r="EL9" s="37"/>
      <c r="EM9" s="37"/>
      <c r="EN9" s="37"/>
      <c r="EO9" s="37">
        <f t="shared" si="11"/>
        <v>2800.0000000000005</v>
      </c>
      <c r="EP9" s="37"/>
      <c r="EQ9" s="37"/>
      <c r="ER9" s="37"/>
      <c r="ES9" s="37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</row>
    <row r="10" spans="1:166" ht="16.5" customHeight="1" x14ac:dyDescent="0.25">
      <c r="A10" s="39">
        <v>1</v>
      </c>
      <c r="B10" s="39"/>
      <c r="C10" s="20" t="s">
        <v>16</v>
      </c>
      <c r="D10" s="41" t="s">
        <v>20</v>
      </c>
      <c r="E10" s="41"/>
      <c r="F10" s="41"/>
      <c r="G10" s="20" t="s">
        <v>18</v>
      </c>
      <c r="H10" s="42">
        <v>5.5E-2</v>
      </c>
      <c r="I10" s="42"/>
      <c r="J10" s="42"/>
      <c r="K10" s="36">
        <f t="shared" si="0"/>
        <v>5.5E-2</v>
      </c>
      <c r="L10" s="36"/>
      <c r="M10" s="36"/>
      <c r="N10" s="21"/>
      <c r="O10" s="37">
        <f t="shared" si="12"/>
        <v>4400</v>
      </c>
      <c r="P10" s="37"/>
      <c r="Q10" s="37"/>
      <c r="R10" s="37"/>
      <c r="S10" s="37"/>
      <c r="T10" s="37">
        <f t="shared" si="1"/>
        <v>4400</v>
      </c>
      <c r="U10" s="37"/>
      <c r="V10" s="37"/>
      <c r="W10" s="37"/>
      <c r="X10" s="37"/>
      <c r="Y10" s="22"/>
      <c r="Z10" s="39">
        <v>1</v>
      </c>
      <c r="AA10" s="39"/>
      <c r="AB10" s="20" t="s">
        <v>16</v>
      </c>
      <c r="AC10" s="41" t="s">
        <v>20</v>
      </c>
      <c r="AD10" s="41"/>
      <c r="AE10" s="41"/>
      <c r="AF10" s="20" t="s">
        <v>18</v>
      </c>
      <c r="AG10" s="42">
        <v>0.08</v>
      </c>
      <c r="AH10" s="42"/>
      <c r="AI10" s="42"/>
      <c r="AJ10" s="36">
        <f t="shared" si="2"/>
        <v>0.08</v>
      </c>
      <c r="AK10" s="36"/>
      <c r="AL10" s="36"/>
      <c r="AM10" s="21"/>
      <c r="AN10" s="37">
        <f t="shared" si="13"/>
        <v>1600</v>
      </c>
      <c r="AO10" s="37"/>
      <c r="AP10" s="37"/>
      <c r="AQ10" s="37"/>
      <c r="AR10" s="37"/>
      <c r="AS10" s="37">
        <f t="shared" si="3"/>
        <v>1600</v>
      </c>
      <c r="AT10" s="37"/>
      <c r="AU10" s="37"/>
      <c r="AV10" s="37"/>
      <c r="AW10" s="37"/>
      <c r="AX10" s="29"/>
      <c r="AY10" s="39">
        <v>1</v>
      </c>
      <c r="AZ10" s="39"/>
      <c r="BA10" s="20" t="s">
        <v>16</v>
      </c>
      <c r="BB10" s="41" t="s">
        <v>20</v>
      </c>
      <c r="BC10" s="41"/>
      <c r="BD10" s="41"/>
      <c r="BE10" s="20" t="s">
        <v>18</v>
      </c>
      <c r="BF10" s="42">
        <v>5.5E-2</v>
      </c>
      <c r="BG10" s="42"/>
      <c r="BH10" s="42"/>
      <c r="BI10" s="36">
        <f t="shared" si="4"/>
        <v>5.5E-2</v>
      </c>
      <c r="BJ10" s="36"/>
      <c r="BK10" s="36"/>
      <c r="BL10" s="21"/>
      <c r="BM10" s="37">
        <f t="shared" si="14"/>
        <v>4400</v>
      </c>
      <c r="BN10" s="37"/>
      <c r="BO10" s="37"/>
      <c r="BP10" s="37"/>
      <c r="BQ10" s="37"/>
      <c r="BR10" s="37">
        <f t="shared" si="5"/>
        <v>4400</v>
      </c>
      <c r="BS10" s="37"/>
      <c r="BT10" s="37"/>
      <c r="BU10" s="37"/>
      <c r="BV10" s="37"/>
      <c r="BW10" s="22"/>
      <c r="BX10" s="39">
        <v>1</v>
      </c>
      <c r="BY10" s="39"/>
      <c r="BZ10" s="20" t="s">
        <v>16</v>
      </c>
      <c r="CA10" s="41" t="s">
        <v>20</v>
      </c>
      <c r="CB10" s="41"/>
      <c r="CC10" s="41"/>
      <c r="CD10" s="20" t="s">
        <v>18</v>
      </c>
      <c r="CE10" s="42">
        <v>0.09</v>
      </c>
      <c r="CF10" s="42"/>
      <c r="CG10" s="42"/>
      <c r="CH10" s="36">
        <f t="shared" si="6"/>
        <v>0.09</v>
      </c>
      <c r="CI10" s="36"/>
      <c r="CJ10" s="36"/>
      <c r="CK10" s="21"/>
      <c r="CL10" s="37">
        <f t="shared" si="15"/>
        <v>1800</v>
      </c>
      <c r="CM10" s="37"/>
      <c r="CN10" s="37"/>
      <c r="CO10" s="37"/>
      <c r="CP10" s="37"/>
      <c r="CQ10" s="37">
        <f t="shared" si="7"/>
        <v>1800</v>
      </c>
      <c r="CR10" s="37"/>
      <c r="CS10" s="37"/>
      <c r="CT10" s="37"/>
      <c r="CU10" s="37"/>
      <c r="CV10" s="29"/>
      <c r="CW10" s="39">
        <v>1</v>
      </c>
      <c r="CX10" s="39"/>
      <c r="CY10" s="20" t="s">
        <v>16</v>
      </c>
      <c r="CZ10" s="41" t="s">
        <v>20</v>
      </c>
      <c r="DA10" s="41"/>
      <c r="DB10" s="41"/>
      <c r="DC10" s="20" t="s">
        <v>18</v>
      </c>
      <c r="DD10" s="42">
        <v>0.06</v>
      </c>
      <c r="DE10" s="42"/>
      <c r="DF10" s="42"/>
      <c r="DG10" s="36">
        <f t="shared" si="8"/>
        <v>0.06</v>
      </c>
      <c r="DH10" s="36"/>
      <c r="DI10" s="36"/>
      <c r="DJ10" s="21"/>
      <c r="DK10" s="37">
        <f t="shared" si="16"/>
        <v>4800</v>
      </c>
      <c r="DL10" s="37"/>
      <c r="DM10" s="37"/>
      <c r="DN10" s="37"/>
      <c r="DO10" s="37"/>
      <c r="DP10" s="37">
        <f t="shared" si="9"/>
        <v>4800</v>
      </c>
      <c r="DQ10" s="37"/>
      <c r="DR10" s="37"/>
      <c r="DS10" s="37"/>
      <c r="DT10" s="37"/>
      <c r="DU10" s="22"/>
      <c r="DV10" s="39">
        <v>1</v>
      </c>
      <c r="DW10" s="39"/>
      <c r="DX10" s="20" t="s">
        <v>16</v>
      </c>
      <c r="DY10" s="41" t="s">
        <v>20</v>
      </c>
      <c r="DZ10" s="41"/>
      <c r="EA10" s="41"/>
      <c r="EB10" s="20" t="s">
        <v>18</v>
      </c>
      <c r="EC10" s="42">
        <v>0.11</v>
      </c>
      <c r="ED10" s="42"/>
      <c r="EE10" s="42"/>
      <c r="EF10" s="36">
        <f t="shared" si="10"/>
        <v>0.11</v>
      </c>
      <c r="EG10" s="36"/>
      <c r="EH10" s="36"/>
      <c r="EI10" s="21"/>
      <c r="EJ10" s="37">
        <f t="shared" si="17"/>
        <v>2200</v>
      </c>
      <c r="EK10" s="37"/>
      <c r="EL10" s="37"/>
      <c r="EM10" s="37"/>
      <c r="EN10" s="37"/>
      <c r="EO10" s="37">
        <f t="shared" si="11"/>
        <v>2200</v>
      </c>
      <c r="EP10" s="37"/>
      <c r="EQ10" s="37"/>
      <c r="ER10" s="37"/>
      <c r="ES10" s="37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</row>
    <row r="11" spans="1:166" ht="16.5" customHeight="1" x14ac:dyDescent="0.25">
      <c r="A11" s="39">
        <v>1</v>
      </c>
      <c r="B11" s="39"/>
      <c r="C11" s="20" t="s">
        <v>16</v>
      </c>
      <c r="D11" s="40" t="s">
        <v>21</v>
      </c>
      <c r="E11" s="41"/>
      <c r="F11" s="41"/>
      <c r="G11" s="20" t="s">
        <v>18</v>
      </c>
      <c r="H11" s="42">
        <v>4.4999999999999998E-2</v>
      </c>
      <c r="I11" s="42"/>
      <c r="J11" s="42"/>
      <c r="K11" s="36">
        <f t="shared" si="0"/>
        <v>4.4999999999999998E-2</v>
      </c>
      <c r="L11" s="36"/>
      <c r="M11" s="36"/>
      <c r="N11" s="21"/>
      <c r="O11" s="37">
        <f t="shared" si="12"/>
        <v>3600</v>
      </c>
      <c r="P11" s="37"/>
      <c r="Q11" s="37"/>
      <c r="R11" s="37"/>
      <c r="S11" s="37"/>
      <c r="T11" s="37">
        <f t="shared" si="1"/>
        <v>3600</v>
      </c>
      <c r="U11" s="37"/>
      <c r="V11" s="37"/>
      <c r="W11" s="37"/>
      <c r="X11" s="37"/>
      <c r="Y11" s="22"/>
      <c r="Z11" s="39">
        <v>1</v>
      </c>
      <c r="AA11" s="39"/>
      <c r="AB11" s="20" t="s">
        <v>16</v>
      </c>
      <c r="AC11" s="40" t="s">
        <v>21</v>
      </c>
      <c r="AD11" s="41"/>
      <c r="AE11" s="41"/>
      <c r="AF11" s="20" t="s">
        <v>18</v>
      </c>
      <c r="AG11" s="42">
        <v>0.06</v>
      </c>
      <c r="AH11" s="42"/>
      <c r="AI11" s="42"/>
      <c r="AJ11" s="36">
        <f t="shared" si="2"/>
        <v>0.06</v>
      </c>
      <c r="AK11" s="36"/>
      <c r="AL11" s="36"/>
      <c r="AM11" s="21"/>
      <c r="AN11" s="37">
        <f t="shared" si="13"/>
        <v>1200</v>
      </c>
      <c r="AO11" s="37"/>
      <c r="AP11" s="37"/>
      <c r="AQ11" s="37"/>
      <c r="AR11" s="37"/>
      <c r="AS11" s="37">
        <f t="shared" si="3"/>
        <v>1200</v>
      </c>
      <c r="AT11" s="37"/>
      <c r="AU11" s="37"/>
      <c r="AV11" s="37"/>
      <c r="AW11" s="37"/>
      <c r="AX11" s="29"/>
      <c r="AY11" s="39">
        <v>1</v>
      </c>
      <c r="AZ11" s="39"/>
      <c r="BA11" s="20" t="s">
        <v>16</v>
      </c>
      <c r="BB11" s="40" t="s">
        <v>21</v>
      </c>
      <c r="BC11" s="41"/>
      <c r="BD11" s="41"/>
      <c r="BE11" s="20" t="s">
        <v>18</v>
      </c>
      <c r="BF11" s="42">
        <v>4.4999999999999998E-2</v>
      </c>
      <c r="BG11" s="42"/>
      <c r="BH11" s="42"/>
      <c r="BI11" s="36">
        <f t="shared" si="4"/>
        <v>4.4999999999999998E-2</v>
      </c>
      <c r="BJ11" s="36"/>
      <c r="BK11" s="36"/>
      <c r="BL11" s="21"/>
      <c r="BM11" s="37">
        <f t="shared" si="14"/>
        <v>3600</v>
      </c>
      <c r="BN11" s="37"/>
      <c r="BO11" s="37"/>
      <c r="BP11" s="37"/>
      <c r="BQ11" s="37"/>
      <c r="BR11" s="37">
        <f t="shared" si="5"/>
        <v>3600</v>
      </c>
      <c r="BS11" s="37"/>
      <c r="BT11" s="37"/>
      <c r="BU11" s="37"/>
      <c r="BV11" s="37"/>
      <c r="BW11" s="22"/>
      <c r="BX11" s="39">
        <v>1</v>
      </c>
      <c r="BY11" s="39"/>
      <c r="BZ11" s="20" t="s">
        <v>16</v>
      </c>
      <c r="CA11" s="40" t="s">
        <v>21</v>
      </c>
      <c r="CB11" s="41"/>
      <c r="CC11" s="41"/>
      <c r="CD11" s="20" t="s">
        <v>18</v>
      </c>
      <c r="CE11" s="42">
        <v>7.4999999999999997E-2</v>
      </c>
      <c r="CF11" s="42"/>
      <c r="CG11" s="42"/>
      <c r="CH11" s="36">
        <f t="shared" si="6"/>
        <v>7.4999999999999997E-2</v>
      </c>
      <c r="CI11" s="36"/>
      <c r="CJ11" s="36"/>
      <c r="CK11" s="21"/>
      <c r="CL11" s="37">
        <f t="shared" si="15"/>
        <v>1500</v>
      </c>
      <c r="CM11" s="37"/>
      <c r="CN11" s="37"/>
      <c r="CO11" s="37"/>
      <c r="CP11" s="37"/>
      <c r="CQ11" s="37">
        <f t="shared" si="7"/>
        <v>1500</v>
      </c>
      <c r="CR11" s="37"/>
      <c r="CS11" s="37"/>
      <c r="CT11" s="37"/>
      <c r="CU11" s="37"/>
      <c r="CV11" s="29"/>
      <c r="CW11" s="39">
        <v>1</v>
      </c>
      <c r="CX11" s="39"/>
      <c r="CY11" s="20" t="s">
        <v>16</v>
      </c>
      <c r="CZ11" s="40" t="s">
        <v>21</v>
      </c>
      <c r="DA11" s="41"/>
      <c r="DB11" s="41"/>
      <c r="DC11" s="20" t="s">
        <v>18</v>
      </c>
      <c r="DD11" s="42">
        <v>0.05</v>
      </c>
      <c r="DE11" s="42"/>
      <c r="DF11" s="42"/>
      <c r="DG11" s="36">
        <f t="shared" si="8"/>
        <v>0.05</v>
      </c>
      <c r="DH11" s="36"/>
      <c r="DI11" s="36"/>
      <c r="DJ11" s="21"/>
      <c r="DK11" s="37">
        <f t="shared" si="16"/>
        <v>4000</v>
      </c>
      <c r="DL11" s="37"/>
      <c r="DM11" s="37"/>
      <c r="DN11" s="37"/>
      <c r="DO11" s="37"/>
      <c r="DP11" s="37">
        <f t="shared" si="9"/>
        <v>4000</v>
      </c>
      <c r="DQ11" s="37"/>
      <c r="DR11" s="37"/>
      <c r="DS11" s="37"/>
      <c r="DT11" s="37"/>
      <c r="DU11" s="22"/>
      <c r="DV11" s="39">
        <v>1</v>
      </c>
      <c r="DW11" s="39"/>
      <c r="DX11" s="20" t="s">
        <v>16</v>
      </c>
      <c r="DY11" s="40" t="s">
        <v>21</v>
      </c>
      <c r="DZ11" s="41"/>
      <c r="EA11" s="41"/>
      <c r="EB11" s="20" t="s">
        <v>18</v>
      </c>
      <c r="EC11" s="42">
        <v>0.09</v>
      </c>
      <c r="ED11" s="42"/>
      <c r="EE11" s="42"/>
      <c r="EF11" s="36">
        <f t="shared" si="10"/>
        <v>0.09</v>
      </c>
      <c r="EG11" s="36"/>
      <c r="EH11" s="36"/>
      <c r="EI11" s="21"/>
      <c r="EJ11" s="37">
        <f t="shared" si="17"/>
        <v>1800</v>
      </c>
      <c r="EK11" s="37"/>
      <c r="EL11" s="37"/>
      <c r="EM11" s="37"/>
      <c r="EN11" s="37"/>
      <c r="EO11" s="37">
        <f t="shared" si="11"/>
        <v>1800</v>
      </c>
      <c r="EP11" s="37"/>
      <c r="EQ11" s="37"/>
      <c r="ER11" s="37"/>
      <c r="ES11" s="37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</row>
    <row r="12" spans="1:166" ht="16.5" customHeight="1" x14ac:dyDescent="0.25">
      <c r="A12" s="39">
        <v>1</v>
      </c>
      <c r="B12" s="39"/>
      <c r="C12" s="20" t="s">
        <v>16</v>
      </c>
      <c r="D12" s="40" t="s">
        <v>22</v>
      </c>
      <c r="E12" s="41"/>
      <c r="F12" s="41"/>
      <c r="G12" s="20" t="s">
        <v>18</v>
      </c>
      <c r="H12" s="42">
        <v>0.04</v>
      </c>
      <c r="I12" s="42"/>
      <c r="J12" s="42"/>
      <c r="K12" s="36">
        <f t="shared" si="0"/>
        <v>0.04</v>
      </c>
      <c r="L12" s="36"/>
      <c r="M12" s="36"/>
      <c r="N12" s="21"/>
      <c r="O12" s="37">
        <f t="shared" si="12"/>
        <v>3200</v>
      </c>
      <c r="P12" s="37"/>
      <c r="Q12" s="37"/>
      <c r="R12" s="37"/>
      <c r="S12" s="37"/>
      <c r="T12" s="37">
        <f t="shared" si="1"/>
        <v>3200</v>
      </c>
      <c r="U12" s="37"/>
      <c r="V12" s="37"/>
      <c r="W12" s="37"/>
      <c r="X12" s="37"/>
      <c r="Y12" s="22"/>
      <c r="Z12" s="39">
        <v>1</v>
      </c>
      <c r="AA12" s="39"/>
      <c r="AB12" s="20" t="s">
        <v>16</v>
      </c>
      <c r="AC12" s="40" t="s">
        <v>22</v>
      </c>
      <c r="AD12" s="41"/>
      <c r="AE12" s="41"/>
      <c r="AF12" s="20" t="s">
        <v>18</v>
      </c>
      <c r="AG12" s="42">
        <v>5.5E-2</v>
      </c>
      <c r="AH12" s="42"/>
      <c r="AI12" s="42"/>
      <c r="AJ12" s="36">
        <f t="shared" si="2"/>
        <v>5.5E-2</v>
      </c>
      <c r="AK12" s="36"/>
      <c r="AL12" s="36"/>
      <c r="AM12" s="21"/>
      <c r="AN12" s="37">
        <f t="shared" si="13"/>
        <v>1100</v>
      </c>
      <c r="AO12" s="37"/>
      <c r="AP12" s="37"/>
      <c r="AQ12" s="37"/>
      <c r="AR12" s="37"/>
      <c r="AS12" s="37">
        <f t="shared" si="3"/>
        <v>1100</v>
      </c>
      <c r="AT12" s="37"/>
      <c r="AU12" s="37"/>
      <c r="AV12" s="37"/>
      <c r="AW12" s="37"/>
      <c r="AX12" s="29"/>
      <c r="AY12" s="39">
        <v>1</v>
      </c>
      <c r="AZ12" s="39"/>
      <c r="BA12" s="20" t="s">
        <v>16</v>
      </c>
      <c r="BB12" s="40" t="s">
        <v>22</v>
      </c>
      <c r="BC12" s="41"/>
      <c r="BD12" s="41"/>
      <c r="BE12" s="20" t="s">
        <v>18</v>
      </c>
      <c r="BF12" s="42">
        <v>0.04</v>
      </c>
      <c r="BG12" s="42"/>
      <c r="BH12" s="42"/>
      <c r="BI12" s="36">
        <f t="shared" si="4"/>
        <v>0.04</v>
      </c>
      <c r="BJ12" s="36"/>
      <c r="BK12" s="36"/>
      <c r="BL12" s="21"/>
      <c r="BM12" s="37">
        <f t="shared" si="14"/>
        <v>3200</v>
      </c>
      <c r="BN12" s="37"/>
      <c r="BO12" s="37"/>
      <c r="BP12" s="37"/>
      <c r="BQ12" s="37"/>
      <c r="BR12" s="37">
        <f t="shared" si="5"/>
        <v>3200</v>
      </c>
      <c r="BS12" s="37"/>
      <c r="BT12" s="37"/>
      <c r="BU12" s="37"/>
      <c r="BV12" s="37"/>
      <c r="BW12" s="22"/>
      <c r="BX12" s="39">
        <v>1</v>
      </c>
      <c r="BY12" s="39"/>
      <c r="BZ12" s="20" t="s">
        <v>16</v>
      </c>
      <c r="CA12" s="40" t="s">
        <v>22</v>
      </c>
      <c r="CB12" s="41"/>
      <c r="CC12" s="41"/>
      <c r="CD12" s="20" t="s">
        <v>18</v>
      </c>
      <c r="CE12" s="42">
        <v>6.25E-2</v>
      </c>
      <c r="CF12" s="42"/>
      <c r="CG12" s="42"/>
      <c r="CH12" s="36">
        <f t="shared" si="6"/>
        <v>6.25E-2</v>
      </c>
      <c r="CI12" s="36"/>
      <c r="CJ12" s="36"/>
      <c r="CK12" s="21"/>
      <c r="CL12" s="37">
        <f t="shared" si="15"/>
        <v>1250</v>
      </c>
      <c r="CM12" s="37"/>
      <c r="CN12" s="37"/>
      <c r="CO12" s="37"/>
      <c r="CP12" s="37"/>
      <c r="CQ12" s="37">
        <f t="shared" si="7"/>
        <v>1250</v>
      </c>
      <c r="CR12" s="37"/>
      <c r="CS12" s="37"/>
      <c r="CT12" s="37"/>
      <c r="CU12" s="37"/>
      <c r="CV12" s="29"/>
      <c r="CW12" s="39">
        <v>1</v>
      </c>
      <c r="CX12" s="39"/>
      <c r="CY12" s="20" t="s">
        <v>16</v>
      </c>
      <c r="CZ12" s="40" t="s">
        <v>22</v>
      </c>
      <c r="DA12" s="41"/>
      <c r="DB12" s="41"/>
      <c r="DC12" s="20" t="s">
        <v>18</v>
      </c>
      <c r="DD12" s="42">
        <v>4.4999999999999998E-2</v>
      </c>
      <c r="DE12" s="42"/>
      <c r="DF12" s="42"/>
      <c r="DG12" s="36">
        <f t="shared" si="8"/>
        <v>4.4999999999999998E-2</v>
      </c>
      <c r="DH12" s="36"/>
      <c r="DI12" s="36"/>
      <c r="DJ12" s="21"/>
      <c r="DK12" s="37">
        <f t="shared" si="16"/>
        <v>3600</v>
      </c>
      <c r="DL12" s="37"/>
      <c r="DM12" s="37"/>
      <c r="DN12" s="37"/>
      <c r="DO12" s="37"/>
      <c r="DP12" s="37">
        <f t="shared" si="9"/>
        <v>3600</v>
      </c>
      <c r="DQ12" s="37"/>
      <c r="DR12" s="37"/>
      <c r="DS12" s="37"/>
      <c r="DT12" s="37"/>
      <c r="DU12" s="22"/>
      <c r="DV12" s="39">
        <v>1</v>
      </c>
      <c r="DW12" s="39"/>
      <c r="DX12" s="20" t="s">
        <v>16</v>
      </c>
      <c r="DY12" s="40" t="s">
        <v>22</v>
      </c>
      <c r="DZ12" s="41"/>
      <c r="EA12" s="41"/>
      <c r="EB12" s="20" t="s">
        <v>18</v>
      </c>
      <c r="EC12" s="42">
        <v>7.0000000000000007E-2</v>
      </c>
      <c r="ED12" s="42"/>
      <c r="EE12" s="42"/>
      <c r="EF12" s="36">
        <f t="shared" si="10"/>
        <v>7.0000000000000007E-2</v>
      </c>
      <c r="EG12" s="36"/>
      <c r="EH12" s="36"/>
      <c r="EI12" s="21"/>
      <c r="EJ12" s="37">
        <f t="shared" si="17"/>
        <v>1400.0000000000002</v>
      </c>
      <c r="EK12" s="37"/>
      <c r="EL12" s="37"/>
      <c r="EM12" s="37"/>
      <c r="EN12" s="37"/>
      <c r="EO12" s="37">
        <f t="shared" si="11"/>
        <v>1400.0000000000002</v>
      </c>
      <c r="EP12" s="37"/>
      <c r="EQ12" s="37"/>
      <c r="ER12" s="37"/>
      <c r="ES12" s="37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</row>
    <row r="13" spans="1:166" ht="16.5" customHeight="1" x14ac:dyDescent="0.25">
      <c r="A13" s="39">
        <v>1</v>
      </c>
      <c r="B13" s="39"/>
      <c r="C13" s="20" t="s">
        <v>16</v>
      </c>
      <c r="D13" s="40" t="s">
        <v>26</v>
      </c>
      <c r="E13" s="41"/>
      <c r="F13" s="41"/>
      <c r="G13" s="20" t="s">
        <v>18</v>
      </c>
      <c r="H13" s="42">
        <v>3.7499999999999999E-2</v>
      </c>
      <c r="I13" s="42"/>
      <c r="J13" s="42"/>
      <c r="K13" s="36">
        <f t="shared" si="0"/>
        <v>3.7499999999999999E-2</v>
      </c>
      <c r="L13" s="36"/>
      <c r="M13" s="36"/>
      <c r="N13" s="21"/>
      <c r="O13" s="37">
        <f t="shared" si="12"/>
        <v>3000</v>
      </c>
      <c r="P13" s="37"/>
      <c r="Q13" s="37"/>
      <c r="R13" s="37"/>
      <c r="S13" s="37"/>
      <c r="T13" s="37">
        <f t="shared" si="1"/>
        <v>3000</v>
      </c>
      <c r="U13" s="37"/>
      <c r="V13" s="37"/>
      <c r="W13" s="37"/>
      <c r="X13" s="37"/>
      <c r="Y13" s="22"/>
      <c r="Z13" s="39">
        <v>1</v>
      </c>
      <c r="AA13" s="39"/>
      <c r="AB13" s="20" t="s">
        <v>16</v>
      </c>
      <c r="AC13" s="40" t="s">
        <v>26</v>
      </c>
      <c r="AD13" s="41"/>
      <c r="AE13" s="41"/>
      <c r="AF13" s="20" t="s">
        <v>18</v>
      </c>
      <c r="AG13" s="42">
        <v>0.05</v>
      </c>
      <c r="AH13" s="42"/>
      <c r="AI13" s="42"/>
      <c r="AJ13" s="36">
        <f t="shared" si="2"/>
        <v>0.05</v>
      </c>
      <c r="AK13" s="36"/>
      <c r="AL13" s="36"/>
      <c r="AM13" s="21"/>
      <c r="AN13" s="37">
        <f t="shared" si="13"/>
        <v>1000</v>
      </c>
      <c r="AO13" s="37"/>
      <c r="AP13" s="37"/>
      <c r="AQ13" s="37"/>
      <c r="AR13" s="37"/>
      <c r="AS13" s="37">
        <f t="shared" si="3"/>
        <v>1000</v>
      </c>
      <c r="AT13" s="37"/>
      <c r="AU13" s="37"/>
      <c r="AV13" s="37"/>
      <c r="AW13" s="37"/>
      <c r="AX13" s="29"/>
      <c r="AY13" s="39">
        <v>1</v>
      </c>
      <c r="AZ13" s="39"/>
      <c r="BA13" s="20" t="s">
        <v>16</v>
      </c>
      <c r="BB13" s="40" t="s">
        <v>26</v>
      </c>
      <c r="BC13" s="41"/>
      <c r="BD13" s="41"/>
      <c r="BE13" s="20" t="s">
        <v>18</v>
      </c>
      <c r="BF13" s="42">
        <v>3.7499999999999999E-2</v>
      </c>
      <c r="BG13" s="42"/>
      <c r="BH13" s="42"/>
      <c r="BI13" s="36">
        <f t="shared" si="4"/>
        <v>3.7499999999999999E-2</v>
      </c>
      <c r="BJ13" s="36"/>
      <c r="BK13" s="36"/>
      <c r="BL13" s="21"/>
      <c r="BM13" s="37">
        <f t="shared" si="14"/>
        <v>3000</v>
      </c>
      <c r="BN13" s="37"/>
      <c r="BO13" s="37"/>
      <c r="BP13" s="37"/>
      <c r="BQ13" s="37"/>
      <c r="BR13" s="37">
        <f t="shared" si="5"/>
        <v>3000</v>
      </c>
      <c r="BS13" s="37"/>
      <c r="BT13" s="37"/>
      <c r="BU13" s="37"/>
      <c r="BV13" s="37"/>
      <c r="BW13" s="22"/>
      <c r="BX13" s="39">
        <v>1</v>
      </c>
      <c r="BY13" s="39"/>
      <c r="BZ13" s="20" t="s">
        <v>16</v>
      </c>
      <c r="CA13" s="40" t="s">
        <v>26</v>
      </c>
      <c r="CB13" s="41"/>
      <c r="CC13" s="41"/>
      <c r="CD13" s="20" t="s">
        <v>18</v>
      </c>
      <c r="CE13" s="42">
        <v>5.7500000000000002E-2</v>
      </c>
      <c r="CF13" s="42"/>
      <c r="CG13" s="42"/>
      <c r="CH13" s="36">
        <f t="shared" si="6"/>
        <v>5.7500000000000002E-2</v>
      </c>
      <c r="CI13" s="36"/>
      <c r="CJ13" s="36"/>
      <c r="CK13" s="21"/>
      <c r="CL13" s="37">
        <f t="shared" si="15"/>
        <v>1150</v>
      </c>
      <c r="CM13" s="37"/>
      <c r="CN13" s="37"/>
      <c r="CO13" s="37"/>
      <c r="CP13" s="37"/>
      <c r="CQ13" s="37">
        <f t="shared" si="7"/>
        <v>1150</v>
      </c>
      <c r="CR13" s="37"/>
      <c r="CS13" s="37"/>
      <c r="CT13" s="37"/>
      <c r="CU13" s="37"/>
      <c r="CV13" s="29"/>
      <c r="CW13" s="39">
        <v>1</v>
      </c>
      <c r="CX13" s="39"/>
      <c r="CY13" s="20" t="s">
        <v>16</v>
      </c>
      <c r="CZ13" s="40" t="s">
        <v>26</v>
      </c>
      <c r="DA13" s="41"/>
      <c r="DB13" s="41"/>
      <c r="DC13" s="20" t="s">
        <v>18</v>
      </c>
      <c r="DD13" s="42">
        <v>0.04</v>
      </c>
      <c r="DE13" s="42"/>
      <c r="DF13" s="42"/>
      <c r="DG13" s="36">
        <f t="shared" si="8"/>
        <v>0.04</v>
      </c>
      <c r="DH13" s="36"/>
      <c r="DI13" s="36"/>
      <c r="DJ13" s="21"/>
      <c r="DK13" s="37">
        <f t="shared" si="16"/>
        <v>3200</v>
      </c>
      <c r="DL13" s="37"/>
      <c r="DM13" s="37"/>
      <c r="DN13" s="37"/>
      <c r="DO13" s="37"/>
      <c r="DP13" s="37">
        <f t="shared" si="9"/>
        <v>3200</v>
      </c>
      <c r="DQ13" s="37"/>
      <c r="DR13" s="37"/>
      <c r="DS13" s="37"/>
      <c r="DT13" s="37"/>
      <c r="DU13" s="22"/>
      <c r="DV13" s="39">
        <v>1</v>
      </c>
      <c r="DW13" s="39"/>
      <c r="DX13" s="20" t="s">
        <v>16</v>
      </c>
      <c r="DY13" s="40" t="s">
        <v>26</v>
      </c>
      <c r="DZ13" s="41"/>
      <c r="EA13" s="41"/>
      <c r="EB13" s="20" t="s">
        <v>18</v>
      </c>
      <c r="EC13" s="42">
        <v>0.06</v>
      </c>
      <c r="ED13" s="42"/>
      <c r="EE13" s="42"/>
      <c r="EF13" s="36">
        <f t="shared" si="10"/>
        <v>0.06</v>
      </c>
      <c r="EG13" s="36"/>
      <c r="EH13" s="36"/>
      <c r="EI13" s="21"/>
      <c r="EJ13" s="37">
        <f t="shared" si="17"/>
        <v>1200</v>
      </c>
      <c r="EK13" s="37"/>
      <c r="EL13" s="37"/>
      <c r="EM13" s="37"/>
      <c r="EN13" s="37"/>
      <c r="EO13" s="37">
        <f t="shared" si="11"/>
        <v>1200</v>
      </c>
      <c r="EP13" s="37"/>
      <c r="EQ13" s="37"/>
      <c r="ER13" s="37"/>
      <c r="ES13" s="37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</row>
    <row r="14" spans="1:166" ht="16.5" customHeight="1" x14ac:dyDescent="0.25">
      <c r="A14" s="39">
        <v>1</v>
      </c>
      <c r="B14" s="39"/>
      <c r="C14" s="20" t="s">
        <v>16</v>
      </c>
      <c r="D14" s="41" t="s">
        <v>23</v>
      </c>
      <c r="E14" s="41"/>
      <c r="F14" s="41"/>
      <c r="G14" s="20" t="s">
        <v>18</v>
      </c>
      <c r="H14" s="42">
        <v>3.5000000000000003E-2</v>
      </c>
      <c r="I14" s="42"/>
      <c r="J14" s="42"/>
      <c r="K14" s="36">
        <f t="shared" si="0"/>
        <v>3.5000000000000003E-2</v>
      </c>
      <c r="L14" s="36"/>
      <c r="M14" s="36"/>
      <c r="N14" s="21"/>
      <c r="O14" s="37">
        <f t="shared" si="12"/>
        <v>2800.0000000000005</v>
      </c>
      <c r="P14" s="37"/>
      <c r="Q14" s="37"/>
      <c r="R14" s="37"/>
      <c r="S14" s="37"/>
      <c r="T14" s="37">
        <f t="shared" si="1"/>
        <v>2800.0000000000005</v>
      </c>
      <c r="U14" s="37"/>
      <c r="V14" s="37"/>
      <c r="W14" s="37"/>
      <c r="X14" s="37"/>
      <c r="Y14" s="22"/>
      <c r="Z14" s="39">
        <v>1</v>
      </c>
      <c r="AA14" s="39"/>
      <c r="AB14" s="20" t="s">
        <v>16</v>
      </c>
      <c r="AC14" s="41" t="s">
        <v>23</v>
      </c>
      <c r="AD14" s="41"/>
      <c r="AE14" s="41"/>
      <c r="AF14" s="20" t="s">
        <v>18</v>
      </c>
      <c r="AG14" s="42">
        <v>4.4999999999999998E-2</v>
      </c>
      <c r="AH14" s="42"/>
      <c r="AI14" s="42"/>
      <c r="AJ14" s="36">
        <f t="shared" si="2"/>
        <v>4.4999999999999998E-2</v>
      </c>
      <c r="AK14" s="36"/>
      <c r="AL14" s="36"/>
      <c r="AM14" s="21"/>
      <c r="AN14" s="37">
        <f t="shared" si="13"/>
        <v>900</v>
      </c>
      <c r="AO14" s="37"/>
      <c r="AP14" s="37"/>
      <c r="AQ14" s="37"/>
      <c r="AR14" s="37"/>
      <c r="AS14" s="37">
        <f t="shared" si="3"/>
        <v>900</v>
      </c>
      <c r="AT14" s="37"/>
      <c r="AU14" s="37"/>
      <c r="AV14" s="37"/>
      <c r="AW14" s="37"/>
      <c r="AX14" s="29"/>
      <c r="AY14" s="39">
        <v>1</v>
      </c>
      <c r="AZ14" s="39"/>
      <c r="BA14" s="20" t="s">
        <v>16</v>
      </c>
      <c r="BB14" s="41" t="s">
        <v>23</v>
      </c>
      <c r="BC14" s="41"/>
      <c r="BD14" s="41"/>
      <c r="BE14" s="20" t="s">
        <v>18</v>
      </c>
      <c r="BF14" s="42">
        <v>3.5000000000000003E-2</v>
      </c>
      <c r="BG14" s="42"/>
      <c r="BH14" s="42"/>
      <c r="BI14" s="36">
        <f t="shared" si="4"/>
        <v>3.5000000000000003E-2</v>
      </c>
      <c r="BJ14" s="36"/>
      <c r="BK14" s="36"/>
      <c r="BL14" s="21"/>
      <c r="BM14" s="37">
        <f t="shared" si="14"/>
        <v>2800.0000000000005</v>
      </c>
      <c r="BN14" s="37"/>
      <c r="BO14" s="37"/>
      <c r="BP14" s="37"/>
      <c r="BQ14" s="37"/>
      <c r="BR14" s="37">
        <f t="shared" si="5"/>
        <v>2800.0000000000005</v>
      </c>
      <c r="BS14" s="37"/>
      <c r="BT14" s="37"/>
      <c r="BU14" s="37"/>
      <c r="BV14" s="37"/>
      <c r="BW14" s="22"/>
      <c r="BX14" s="39">
        <v>1</v>
      </c>
      <c r="BY14" s="39"/>
      <c r="BZ14" s="20" t="s">
        <v>16</v>
      </c>
      <c r="CA14" s="41" t="s">
        <v>23</v>
      </c>
      <c r="CB14" s="41"/>
      <c r="CC14" s="41"/>
      <c r="CD14" s="20" t="s">
        <v>18</v>
      </c>
      <c r="CE14" s="42">
        <v>5.2499999999999998E-2</v>
      </c>
      <c r="CF14" s="42"/>
      <c r="CG14" s="42"/>
      <c r="CH14" s="36">
        <f t="shared" si="6"/>
        <v>5.2499999999999998E-2</v>
      </c>
      <c r="CI14" s="36"/>
      <c r="CJ14" s="36"/>
      <c r="CK14" s="21"/>
      <c r="CL14" s="37">
        <f t="shared" si="15"/>
        <v>1050</v>
      </c>
      <c r="CM14" s="37"/>
      <c r="CN14" s="37"/>
      <c r="CO14" s="37"/>
      <c r="CP14" s="37"/>
      <c r="CQ14" s="37">
        <f t="shared" si="7"/>
        <v>1050</v>
      </c>
      <c r="CR14" s="37"/>
      <c r="CS14" s="37"/>
      <c r="CT14" s="37"/>
      <c r="CU14" s="37"/>
      <c r="CV14" s="29"/>
      <c r="CW14" s="39">
        <v>1</v>
      </c>
      <c r="CX14" s="39"/>
      <c r="CY14" s="20" t="s">
        <v>16</v>
      </c>
      <c r="CZ14" s="41" t="s">
        <v>23</v>
      </c>
      <c r="DA14" s="41"/>
      <c r="DB14" s="41"/>
      <c r="DC14" s="20" t="s">
        <v>18</v>
      </c>
      <c r="DD14" s="42">
        <v>3.7499999999999999E-2</v>
      </c>
      <c r="DE14" s="42"/>
      <c r="DF14" s="42"/>
      <c r="DG14" s="36">
        <f t="shared" si="8"/>
        <v>3.7499999999999999E-2</v>
      </c>
      <c r="DH14" s="36"/>
      <c r="DI14" s="36"/>
      <c r="DJ14" s="21"/>
      <c r="DK14" s="37">
        <f t="shared" si="16"/>
        <v>3000</v>
      </c>
      <c r="DL14" s="37"/>
      <c r="DM14" s="37"/>
      <c r="DN14" s="37"/>
      <c r="DO14" s="37"/>
      <c r="DP14" s="37">
        <f t="shared" si="9"/>
        <v>3000</v>
      </c>
      <c r="DQ14" s="37"/>
      <c r="DR14" s="37"/>
      <c r="DS14" s="37"/>
      <c r="DT14" s="37"/>
      <c r="DU14" s="22"/>
      <c r="DV14" s="39">
        <v>1</v>
      </c>
      <c r="DW14" s="39"/>
      <c r="DX14" s="20" t="s">
        <v>16</v>
      </c>
      <c r="DY14" s="41" t="s">
        <v>23</v>
      </c>
      <c r="DZ14" s="41"/>
      <c r="EA14" s="41"/>
      <c r="EB14" s="20" t="s">
        <v>18</v>
      </c>
      <c r="EC14" s="42">
        <v>5.5E-2</v>
      </c>
      <c r="ED14" s="42"/>
      <c r="EE14" s="42"/>
      <c r="EF14" s="36">
        <f t="shared" si="10"/>
        <v>5.5E-2</v>
      </c>
      <c r="EG14" s="36"/>
      <c r="EH14" s="36"/>
      <c r="EI14" s="21"/>
      <c r="EJ14" s="37">
        <f t="shared" si="17"/>
        <v>1100</v>
      </c>
      <c r="EK14" s="37"/>
      <c r="EL14" s="37"/>
      <c r="EM14" s="37"/>
      <c r="EN14" s="37"/>
      <c r="EO14" s="37">
        <f t="shared" si="11"/>
        <v>1100</v>
      </c>
      <c r="EP14" s="37"/>
      <c r="EQ14" s="37"/>
      <c r="ER14" s="37"/>
      <c r="ES14" s="37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</row>
    <row r="15" spans="1:166" ht="16.5" customHeight="1" x14ac:dyDescent="0.25">
      <c r="A15" s="39">
        <v>1</v>
      </c>
      <c r="B15" s="39"/>
      <c r="C15" s="20" t="s">
        <v>16</v>
      </c>
      <c r="D15" s="40" t="s">
        <v>27</v>
      </c>
      <c r="E15" s="41"/>
      <c r="F15" s="41"/>
      <c r="G15" s="20" t="s">
        <v>18</v>
      </c>
      <c r="H15" s="42">
        <v>3.2500000000000001E-2</v>
      </c>
      <c r="I15" s="42"/>
      <c r="J15" s="42"/>
      <c r="K15" s="36">
        <f t="shared" si="0"/>
        <v>3.2500000000000001E-2</v>
      </c>
      <c r="L15" s="36"/>
      <c r="M15" s="36"/>
      <c r="N15" s="21"/>
      <c r="O15" s="37">
        <f t="shared" si="12"/>
        <v>2600</v>
      </c>
      <c r="P15" s="37"/>
      <c r="Q15" s="37"/>
      <c r="R15" s="37"/>
      <c r="S15" s="37"/>
      <c r="T15" s="37">
        <f t="shared" si="1"/>
        <v>2600</v>
      </c>
      <c r="U15" s="37"/>
      <c r="V15" s="37"/>
      <c r="W15" s="37"/>
      <c r="X15" s="37"/>
      <c r="Y15" s="22"/>
      <c r="Z15" s="39">
        <v>1</v>
      </c>
      <c r="AA15" s="39"/>
      <c r="AB15" s="20" t="s">
        <v>16</v>
      </c>
      <c r="AC15" s="40" t="s">
        <v>27</v>
      </c>
      <c r="AD15" s="41"/>
      <c r="AE15" s="41"/>
      <c r="AF15" s="20" t="s">
        <v>18</v>
      </c>
      <c r="AG15" s="42">
        <v>0.04</v>
      </c>
      <c r="AH15" s="42"/>
      <c r="AI15" s="42"/>
      <c r="AJ15" s="36">
        <f t="shared" si="2"/>
        <v>0.04</v>
      </c>
      <c r="AK15" s="36"/>
      <c r="AL15" s="36"/>
      <c r="AM15" s="21"/>
      <c r="AN15" s="37">
        <f t="shared" si="13"/>
        <v>800</v>
      </c>
      <c r="AO15" s="37"/>
      <c r="AP15" s="37"/>
      <c r="AQ15" s="37"/>
      <c r="AR15" s="37"/>
      <c r="AS15" s="37">
        <f t="shared" si="3"/>
        <v>800</v>
      </c>
      <c r="AT15" s="37"/>
      <c r="AU15" s="37"/>
      <c r="AV15" s="37"/>
      <c r="AW15" s="37"/>
      <c r="AX15" s="29"/>
      <c r="AY15" s="39">
        <v>1</v>
      </c>
      <c r="AZ15" s="39"/>
      <c r="BA15" s="20" t="s">
        <v>16</v>
      </c>
      <c r="BB15" s="40" t="s">
        <v>27</v>
      </c>
      <c r="BC15" s="41"/>
      <c r="BD15" s="41"/>
      <c r="BE15" s="20" t="s">
        <v>18</v>
      </c>
      <c r="BF15" s="42">
        <v>3.2500000000000001E-2</v>
      </c>
      <c r="BG15" s="42"/>
      <c r="BH15" s="42"/>
      <c r="BI15" s="36">
        <f t="shared" si="4"/>
        <v>3.2500000000000001E-2</v>
      </c>
      <c r="BJ15" s="36"/>
      <c r="BK15" s="36"/>
      <c r="BL15" s="21"/>
      <c r="BM15" s="37">
        <f t="shared" si="14"/>
        <v>2600</v>
      </c>
      <c r="BN15" s="37"/>
      <c r="BO15" s="37"/>
      <c r="BP15" s="37"/>
      <c r="BQ15" s="37"/>
      <c r="BR15" s="37">
        <f t="shared" si="5"/>
        <v>2600</v>
      </c>
      <c r="BS15" s="37"/>
      <c r="BT15" s="37"/>
      <c r="BU15" s="37"/>
      <c r="BV15" s="37"/>
      <c r="BW15" s="22"/>
      <c r="BX15" s="39">
        <v>1</v>
      </c>
      <c r="BY15" s="39"/>
      <c r="BZ15" s="20" t="s">
        <v>16</v>
      </c>
      <c r="CA15" s="40" t="s">
        <v>27</v>
      </c>
      <c r="CB15" s="41"/>
      <c r="CC15" s="41"/>
      <c r="CD15" s="20" t="s">
        <v>18</v>
      </c>
      <c r="CE15" s="42">
        <v>4.4999999999999998E-2</v>
      </c>
      <c r="CF15" s="42"/>
      <c r="CG15" s="42"/>
      <c r="CH15" s="36">
        <f t="shared" si="6"/>
        <v>4.4999999999999998E-2</v>
      </c>
      <c r="CI15" s="36"/>
      <c r="CJ15" s="36"/>
      <c r="CK15" s="21"/>
      <c r="CL15" s="37">
        <f t="shared" si="15"/>
        <v>900</v>
      </c>
      <c r="CM15" s="37"/>
      <c r="CN15" s="37"/>
      <c r="CO15" s="37"/>
      <c r="CP15" s="37"/>
      <c r="CQ15" s="37">
        <f t="shared" si="7"/>
        <v>900</v>
      </c>
      <c r="CR15" s="37"/>
      <c r="CS15" s="37"/>
      <c r="CT15" s="37"/>
      <c r="CU15" s="37"/>
      <c r="CV15" s="29"/>
      <c r="CW15" s="39">
        <v>1</v>
      </c>
      <c r="CX15" s="39"/>
      <c r="CY15" s="20" t="s">
        <v>16</v>
      </c>
      <c r="CZ15" s="40" t="s">
        <v>27</v>
      </c>
      <c r="DA15" s="41"/>
      <c r="DB15" s="41"/>
      <c r="DC15" s="20" t="s">
        <v>18</v>
      </c>
      <c r="DD15" s="42">
        <v>3.5000000000000003E-2</v>
      </c>
      <c r="DE15" s="42"/>
      <c r="DF15" s="42"/>
      <c r="DG15" s="36">
        <f t="shared" si="8"/>
        <v>3.5000000000000003E-2</v>
      </c>
      <c r="DH15" s="36"/>
      <c r="DI15" s="36"/>
      <c r="DJ15" s="21"/>
      <c r="DK15" s="37">
        <f t="shared" si="16"/>
        <v>2800.0000000000005</v>
      </c>
      <c r="DL15" s="37"/>
      <c r="DM15" s="37"/>
      <c r="DN15" s="37"/>
      <c r="DO15" s="37"/>
      <c r="DP15" s="37">
        <f t="shared" si="9"/>
        <v>2800.0000000000005</v>
      </c>
      <c r="DQ15" s="37"/>
      <c r="DR15" s="37"/>
      <c r="DS15" s="37"/>
      <c r="DT15" s="37"/>
      <c r="DU15" s="22"/>
      <c r="DV15" s="39">
        <v>1</v>
      </c>
      <c r="DW15" s="39"/>
      <c r="DX15" s="20" t="s">
        <v>16</v>
      </c>
      <c r="DY15" s="40" t="s">
        <v>27</v>
      </c>
      <c r="DZ15" s="41"/>
      <c r="EA15" s="41"/>
      <c r="EB15" s="20" t="s">
        <v>18</v>
      </c>
      <c r="EC15" s="42">
        <v>0.05</v>
      </c>
      <c r="ED15" s="42"/>
      <c r="EE15" s="42"/>
      <c r="EF15" s="36">
        <f t="shared" si="10"/>
        <v>0.05</v>
      </c>
      <c r="EG15" s="36"/>
      <c r="EH15" s="36"/>
      <c r="EI15" s="21"/>
      <c r="EJ15" s="37">
        <f t="shared" si="17"/>
        <v>1000</v>
      </c>
      <c r="EK15" s="37"/>
      <c r="EL15" s="37"/>
      <c r="EM15" s="37"/>
      <c r="EN15" s="37"/>
      <c r="EO15" s="37">
        <f t="shared" si="11"/>
        <v>1000</v>
      </c>
      <c r="EP15" s="37"/>
      <c r="EQ15" s="37"/>
      <c r="ER15" s="37"/>
      <c r="ES15" s="37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</row>
    <row r="16" spans="1:166" ht="16.5" customHeight="1" x14ac:dyDescent="0.25">
      <c r="A16" s="39">
        <v>1</v>
      </c>
      <c r="B16" s="39"/>
      <c r="C16" s="20" t="s">
        <v>16</v>
      </c>
      <c r="D16" s="40" t="s">
        <v>24</v>
      </c>
      <c r="E16" s="41"/>
      <c r="F16" s="41"/>
      <c r="G16" s="20" t="s">
        <v>18</v>
      </c>
      <c r="H16" s="42">
        <v>0.03</v>
      </c>
      <c r="I16" s="42"/>
      <c r="J16" s="42"/>
      <c r="K16" s="36">
        <f t="shared" si="0"/>
        <v>0.03</v>
      </c>
      <c r="L16" s="36"/>
      <c r="M16" s="36"/>
      <c r="N16" s="21"/>
      <c r="O16" s="37">
        <f t="shared" si="12"/>
        <v>2400</v>
      </c>
      <c r="P16" s="37"/>
      <c r="Q16" s="37"/>
      <c r="R16" s="37"/>
      <c r="S16" s="37"/>
      <c r="T16" s="37">
        <f t="shared" si="1"/>
        <v>2400</v>
      </c>
      <c r="U16" s="37"/>
      <c r="V16" s="37"/>
      <c r="W16" s="37"/>
      <c r="X16" s="37"/>
      <c r="Y16" s="22"/>
      <c r="Z16" s="39">
        <v>1</v>
      </c>
      <c r="AA16" s="39"/>
      <c r="AB16" s="20" t="s">
        <v>16</v>
      </c>
      <c r="AC16" s="40" t="s">
        <v>24</v>
      </c>
      <c r="AD16" s="41"/>
      <c r="AE16" s="41"/>
      <c r="AF16" s="20" t="s">
        <v>18</v>
      </c>
      <c r="AG16" s="42">
        <v>3.7499999999999999E-2</v>
      </c>
      <c r="AH16" s="42"/>
      <c r="AI16" s="42"/>
      <c r="AJ16" s="36">
        <f t="shared" si="2"/>
        <v>3.7499999999999999E-2</v>
      </c>
      <c r="AK16" s="36"/>
      <c r="AL16" s="36"/>
      <c r="AM16" s="21"/>
      <c r="AN16" s="37">
        <f t="shared" si="13"/>
        <v>750</v>
      </c>
      <c r="AO16" s="37"/>
      <c r="AP16" s="37"/>
      <c r="AQ16" s="37"/>
      <c r="AR16" s="37"/>
      <c r="AS16" s="37">
        <f t="shared" si="3"/>
        <v>750</v>
      </c>
      <c r="AT16" s="37"/>
      <c r="AU16" s="37"/>
      <c r="AV16" s="37"/>
      <c r="AW16" s="37"/>
      <c r="AX16" s="29"/>
      <c r="AY16" s="39">
        <v>1</v>
      </c>
      <c r="AZ16" s="39"/>
      <c r="BA16" s="20" t="s">
        <v>16</v>
      </c>
      <c r="BB16" s="40" t="s">
        <v>24</v>
      </c>
      <c r="BC16" s="41"/>
      <c r="BD16" s="41"/>
      <c r="BE16" s="20" t="s">
        <v>18</v>
      </c>
      <c r="BF16" s="42">
        <v>0.03</v>
      </c>
      <c r="BG16" s="42"/>
      <c r="BH16" s="42"/>
      <c r="BI16" s="36">
        <f t="shared" si="4"/>
        <v>0.03</v>
      </c>
      <c r="BJ16" s="36"/>
      <c r="BK16" s="36"/>
      <c r="BL16" s="21"/>
      <c r="BM16" s="37">
        <f t="shared" si="14"/>
        <v>2400</v>
      </c>
      <c r="BN16" s="37"/>
      <c r="BO16" s="37"/>
      <c r="BP16" s="37"/>
      <c r="BQ16" s="37"/>
      <c r="BR16" s="37">
        <f t="shared" si="5"/>
        <v>2400</v>
      </c>
      <c r="BS16" s="37"/>
      <c r="BT16" s="37"/>
      <c r="BU16" s="37"/>
      <c r="BV16" s="37"/>
      <c r="BW16" s="22"/>
      <c r="BX16" s="39">
        <v>1</v>
      </c>
      <c r="BY16" s="39"/>
      <c r="BZ16" s="20" t="s">
        <v>16</v>
      </c>
      <c r="CA16" s="40" t="s">
        <v>24</v>
      </c>
      <c r="CB16" s="41"/>
      <c r="CC16" s="41"/>
      <c r="CD16" s="20" t="s">
        <v>18</v>
      </c>
      <c r="CE16" s="42">
        <v>0.04</v>
      </c>
      <c r="CF16" s="42"/>
      <c r="CG16" s="42"/>
      <c r="CH16" s="36">
        <f t="shared" si="6"/>
        <v>0.04</v>
      </c>
      <c r="CI16" s="36"/>
      <c r="CJ16" s="36"/>
      <c r="CK16" s="21"/>
      <c r="CL16" s="37">
        <f t="shared" si="15"/>
        <v>800</v>
      </c>
      <c r="CM16" s="37"/>
      <c r="CN16" s="37"/>
      <c r="CO16" s="37"/>
      <c r="CP16" s="37"/>
      <c r="CQ16" s="37">
        <f t="shared" si="7"/>
        <v>800</v>
      </c>
      <c r="CR16" s="37"/>
      <c r="CS16" s="37"/>
      <c r="CT16" s="37"/>
      <c r="CU16" s="37"/>
      <c r="CV16" s="29"/>
      <c r="CW16" s="39">
        <v>1</v>
      </c>
      <c r="CX16" s="39"/>
      <c r="CY16" s="20" t="s">
        <v>16</v>
      </c>
      <c r="CZ16" s="40" t="s">
        <v>24</v>
      </c>
      <c r="DA16" s="41"/>
      <c r="DB16" s="41"/>
      <c r="DC16" s="20" t="s">
        <v>18</v>
      </c>
      <c r="DD16" s="42">
        <v>3.2500000000000001E-2</v>
      </c>
      <c r="DE16" s="42"/>
      <c r="DF16" s="42"/>
      <c r="DG16" s="36">
        <f t="shared" si="8"/>
        <v>3.2500000000000001E-2</v>
      </c>
      <c r="DH16" s="36"/>
      <c r="DI16" s="36"/>
      <c r="DJ16" s="21"/>
      <c r="DK16" s="37">
        <f t="shared" si="16"/>
        <v>2600</v>
      </c>
      <c r="DL16" s="37"/>
      <c r="DM16" s="37"/>
      <c r="DN16" s="37"/>
      <c r="DO16" s="37"/>
      <c r="DP16" s="37">
        <f t="shared" si="9"/>
        <v>2600</v>
      </c>
      <c r="DQ16" s="37"/>
      <c r="DR16" s="37"/>
      <c r="DS16" s="37"/>
      <c r="DT16" s="37"/>
      <c r="DU16" s="22"/>
      <c r="DV16" s="39">
        <v>1</v>
      </c>
      <c r="DW16" s="39"/>
      <c r="DX16" s="20" t="s">
        <v>16</v>
      </c>
      <c r="DY16" s="40" t="s">
        <v>24</v>
      </c>
      <c r="DZ16" s="41"/>
      <c r="EA16" s="41"/>
      <c r="EB16" s="20" t="s">
        <v>18</v>
      </c>
      <c r="EC16" s="42">
        <v>4.4999999999999998E-2</v>
      </c>
      <c r="ED16" s="42"/>
      <c r="EE16" s="42"/>
      <c r="EF16" s="36">
        <f t="shared" si="10"/>
        <v>4.4999999999999998E-2</v>
      </c>
      <c r="EG16" s="36"/>
      <c r="EH16" s="36"/>
      <c r="EI16" s="21"/>
      <c r="EJ16" s="37">
        <f t="shared" si="17"/>
        <v>900</v>
      </c>
      <c r="EK16" s="37"/>
      <c r="EL16" s="37"/>
      <c r="EM16" s="37"/>
      <c r="EN16" s="37"/>
      <c r="EO16" s="37">
        <f t="shared" si="11"/>
        <v>900</v>
      </c>
      <c r="EP16" s="37"/>
      <c r="EQ16" s="37"/>
      <c r="ER16" s="37"/>
      <c r="ES16" s="37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</row>
    <row r="17" spans="1:166" ht="16.5" customHeight="1" x14ac:dyDescent="0.25">
      <c r="A17" s="39">
        <v>1</v>
      </c>
      <c r="B17" s="39"/>
      <c r="C17" s="20" t="s">
        <v>16</v>
      </c>
      <c r="D17" s="40" t="s">
        <v>28</v>
      </c>
      <c r="E17" s="41"/>
      <c r="F17" s="41"/>
      <c r="G17" s="20" t="s">
        <v>18</v>
      </c>
      <c r="H17" s="42">
        <v>2.75E-2</v>
      </c>
      <c r="I17" s="42"/>
      <c r="J17" s="42"/>
      <c r="K17" s="36">
        <f t="shared" si="0"/>
        <v>2.75E-2</v>
      </c>
      <c r="L17" s="36"/>
      <c r="M17" s="36"/>
      <c r="N17" s="21"/>
      <c r="O17" s="37">
        <f t="shared" si="12"/>
        <v>2200</v>
      </c>
      <c r="P17" s="37"/>
      <c r="Q17" s="37"/>
      <c r="R17" s="37"/>
      <c r="S17" s="37"/>
      <c r="T17" s="37">
        <f t="shared" si="1"/>
        <v>2200</v>
      </c>
      <c r="U17" s="37"/>
      <c r="V17" s="37"/>
      <c r="W17" s="37"/>
      <c r="X17" s="37"/>
      <c r="Y17" s="22"/>
      <c r="Z17" s="39">
        <v>1</v>
      </c>
      <c r="AA17" s="39"/>
      <c r="AB17" s="20" t="s">
        <v>16</v>
      </c>
      <c r="AC17" s="40" t="s">
        <v>28</v>
      </c>
      <c r="AD17" s="41"/>
      <c r="AE17" s="41"/>
      <c r="AF17" s="20" t="s">
        <v>18</v>
      </c>
      <c r="AG17" s="42">
        <v>3.5000000000000003E-2</v>
      </c>
      <c r="AH17" s="42"/>
      <c r="AI17" s="42"/>
      <c r="AJ17" s="36">
        <f t="shared" si="2"/>
        <v>3.5000000000000003E-2</v>
      </c>
      <c r="AK17" s="36"/>
      <c r="AL17" s="36"/>
      <c r="AM17" s="21"/>
      <c r="AN17" s="37">
        <f t="shared" si="13"/>
        <v>700.00000000000011</v>
      </c>
      <c r="AO17" s="37"/>
      <c r="AP17" s="37"/>
      <c r="AQ17" s="37"/>
      <c r="AR17" s="37"/>
      <c r="AS17" s="37">
        <f t="shared" si="3"/>
        <v>700.00000000000011</v>
      </c>
      <c r="AT17" s="37"/>
      <c r="AU17" s="37"/>
      <c r="AV17" s="37"/>
      <c r="AW17" s="37"/>
      <c r="AX17" s="29"/>
      <c r="AY17" s="39">
        <v>1</v>
      </c>
      <c r="AZ17" s="39"/>
      <c r="BA17" s="20" t="s">
        <v>16</v>
      </c>
      <c r="BB17" s="40" t="s">
        <v>28</v>
      </c>
      <c r="BC17" s="41"/>
      <c r="BD17" s="41"/>
      <c r="BE17" s="20" t="s">
        <v>18</v>
      </c>
      <c r="BF17" s="42">
        <v>2.75E-2</v>
      </c>
      <c r="BG17" s="42"/>
      <c r="BH17" s="42"/>
      <c r="BI17" s="36">
        <f t="shared" si="4"/>
        <v>2.75E-2</v>
      </c>
      <c r="BJ17" s="36"/>
      <c r="BK17" s="36"/>
      <c r="BL17" s="21"/>
      <c r="BM17" s="37">
        <f t="shared" si="14"/>
        <v>2200</v>
      </c>
      <c r="BN17" s="37"/>
      <c r="BO17" s="37"/>
      <c r="BP17" s="37"/>
      <c r="BQ17" s="37"/>
      <c r="BR17" s="37">
        <f t="shared" si="5"/>
        <v>2200</v>
      </c>
      <c r="BS17" s="37"/>
      <c r="BT17" s="37"/>
      <c r="BU17" s="37"/>
      <c r="BV17" s="37"/>
      <c r="BW17" s="22"/>
      <c r="BX17" s="39">
        <v>1</v>
      </c>
      <c r="BY17" s="39"/>
      <c r="BZ17" s="20" t="s">
        <v>16</v>
      </c>
      <c r="CA17" s="40" t="s">
        <v>28</v>
      </c>
      <c r="CB17" s="41"/>
      <c r="CC17" s="41"/>
      <c r="CD17" s="20" t="s">
        <v>18</v>
      </c>
      <c r="CE17" s="42">
        <v>3.5000000000000003E-2</v>
      </c>
      <c r="CF17" s="42"/>
      <c r="CG17" s="42"/>
      <c r="CH17" s="36">
        <f t="shared" si="6"/>
        <v>3.5000000000000003E-2</v>
      </c>
      <c r="CI17" s="36"/>
      <c r="CJ17" s="36"/>
      <c r="CK17" s="21"/>
      <c r="CL17" s="37">
        <f t="shared" si="15"/>
        <v>700.00000000000011</v>
      </c>
      <c r="CM17" s="37"/>
      <c r="CN17" s="37"/>
      <c r="CO17" s="37"/>
      <c r="CP17" s="37"/>
      <c r="CQ17" s="37">
        <f t="shared" si="7"/>
        <v>700.00000000000011</v>
      </c>
      <c r="CR17" s="37"/>
      <c r="CS17" s="37"/>
      <c r="CT17" s="37"/>
      <c r="CU17" s="37"/>
      <c r="CV17" s="29"/>
      <c r="CW17" s="39">
        <v>1</v>
      </c>
      <c r="CX17" s="39"/>
      <c r="CY17" s="20" t="s">
        <v>16</v>
      </c>
      <c r="CZ17" s="40" t="s">
        <v>28</v>
      </c>
      <c r="DA17" s="41"/>
      <c r="DB17" s="41"/>
      <c r="DC17" s="20" t="s">
        <v>18</v>
      </c>
      <c r="DD17" s="42">
        <v>0.03</v>
      </c>
      <c r="DE17" s="42"/>
      <c r="DF17" s="42"/>
      <c r="DG17" s="36">
        <f t="shared" si="8"/>
        <v>0.03</v>
      </c>
      <c r="DH17" s="36"/>
      <c r="DI17" s="36"/>
      <c r="DJ17" s="21"/>
      <c r="DK17" s="37">
        <f t="shared" si="16"/>
        <v>2400</v>
      </c>
      <c r="DL17" s="37"/>
      <c r="DM17" s="37"/>
      <c r="DN17" s="37"/>
      <c r="DO17" s="37"/>
      <c r="DP17" s="37">
        <f t="shared" si="9"/>
        <v>2400</v>
      </c>
      <c r="DQ17" s="37"/>
      <c r="DR17" s="37"/>
      <c r="DS17" s="37"/>
      <c r="DT17" s="37"/>
      <c r="DU17" s="22"/>
      <c r="DV17" s="39">
        <v>1</v>
      </c>
      <c r="DW17" s="39"/>
      <c r="DX17" s="20" t="s">
        <v>16</v>
      </c>
      <c r="DY17" s="40" t="s">
        <v>28</v>
      </c>
      <c r="DZ17" s="41"/>
      <c r="EA17" s="41"/>
      <c r="EB17" s="20" t="s">
        <v>18</v>
      </c>
      <c r="EC17" s="42">
        <v>0.04</v>
      </c>
      <c r="ED17" s="42"/>
      <c r="EE17" s="42"/>
      <c r="EF17" s="36">
        <f t="shared" si="10"/>
        <v>0.04</v>
      </c>
      <c r="EG17" s="36"/>
      <c r="EH17" s="36"/>
      <c r="EI17" s="21"/>
      <c r="EJ17" s="37">
        <f t="shared" si="17"/>
        <v>800</v>
      </c>
      <c r="EK17" s="37"/>
      <c r="EL17" s="37"/>
      <c r="EM17" s="37"/>
      <c r="EN17" s="37"/>
      <c r="EO17" s="37">
        <f t="shared" si="11"/>
        <v>800</v>
      </c>
      <c r="EP17" s="37"/>
      <c r="EQ17" s="37"/>
      <c r="ER17" s="37"/>
      <c r="ES17" s="37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</row>
    <row r="18" spans="1:166" ht="16.5" customHeight="1" x14ac:dyDescent="0.25">
      <c r="A18" s="39">
        <v>1</v>
      </c>
      <c r="B18" s="39"/>
      <c r="C18" s="20" t="s">
        <v>16</v>
      </c>
      <c r="D18" s="40" t="s">
        <v>29</v>
      </c>
      <c r="E18" s="41"/>
      <c r="F18" s="41"/>
      <c r="G18" s="20" t="s">
        <v>18</v>
      </c>
      <c r="H18" s="42">
        <v>2.5000000000000001E-2</v>
      </c>
      <c r="I18" s="42"/>
      <c r="J18" s="42"/>
      <c r="K18" s="36">
        <f t="shared" si="0"/>
        <v>2.5000000000000001E-2</v>
      </c>
      <c r="L18" s="36"/>
      <c r="M18" s="36"/>
      <c r="N18" s="21"/>
      <c r="O18" s="37">
        <f t="shared" si="12"/>
        <v>2000</v>
      </c>
      <c r="P18" s="37"/>
      <c r="Q18" s="37"/>
      <c r="R18" s="37"/>
      <c r="S18" s="37"/>
      <c r="T18" s="37">
        <f t="shared" si="1"/>
        <v>2000</v>
      </c>
      <c r="U18" s="37"/>
      <c r="V18" s="37"/>
      <c r="W18" s="37"/>
      <c r="X18" s="37"/>
      <c r="Y18" s="22"/>
      <c r="Z18" s="39">
        <v>1</v>
      </c>
      <c r="AA18" s="39"/>
      <c r="AB18" s="20" t="s">
        <v>16</v>
      </c>
      <c r="AC18" s="40" t="s">
        <v>29</v>
      </c>
      <c r="AD18" s="41"/>
      <c r="AE18" s="41"/>
      <c r="AF18" s="20" t="s">
        <v>18</v>
      </c>
      <c r="AG18" s="42">
        <v>0.03</v>
      </c>
      <c r="AH18" s="42"/>
      <c r="AI18" s="42"/>
      <c r="AJ18" s="36">
        <f t="shared" si="2"/>
        <v>0.03</v>
      </c>
      <c r="AK18" s="36"/>
      <c r="AL18" s="36"/>
      <c r="AM18" s="21"/>
      <c r="AN18" s="37">
        <f t="shared" si="13"/>
        <v>600</v>
      </c>
      <c r="AO18" s="37"/>
      <c r="AP18" s="37"/>
      <c r="AQ18" s="37"/>
      <c r="AR18" s="37"/>
      <c r="AS18" s="37">
        <f t="shared" si="3"/>
        <v>600</v>
      </c>
      <c r="AT18" s="37"/>
      <c r="AU18" s="37"/>
      <c r="AV18" s="37"/>
      <c r="AW18" s="37"/>
      <c r="AX18" s="29"/>
      <c r="AY18" s="39">
        <v>1</v>
      </c>
      <c r="AZ18" s="39"/>
      <c r="BA18" s="20" t="s">
        <v>16</v>
      </c>
      <c r="BB18" s="40" t="s">
        <v>29</v>
      </c>
      <c r="BC18" s="41"/>
      <c r="BD18" s="41"/>
      <c r="BE18" s="20" t="s">
        <v>18</v>
      </c>
      <c r="BF18" s="42">
        <v>2.5000000000000001E-2</v>
      </c>
      <c r="BG18" s="42"/>
      <c r="BH18" s="42"/>
      <c r="BI18" s="36">
        <f t="shared" si="4"/>
        <v>2.5000000000000001E-2</v>
      </c>
      <c r="BJ18" s="36"/>
      <c r="BK18" s="36"/>
      <c r="BL18" s="21"/>
      <c r="BM18" s="37">
        <f t="shared" si="14"/>
        <v>2000</v>
      </c>
      <c r="BN18" s="37"/>
      <c r="BO18" s="37"/>
      <c r="BP18" s="37"/>
      <c r="BQ18" s="37"/>
      <c r="BR18" s="37">
        <f t="shared" si="5"/>
        <v>2000</v>
      </c>
      <c r="BS18" s="37"/>
      <c r="BT18" s="37"/>
      <c r="BU18" s="37"/>
      <c r="BV18" s="37"/>
      <c r="BW18" s="22"/>
      <c r="BX18" s="39">
        <v>1</v>
      </c>
      <c r="BY18" s="39"/>
      <c r="BZ18" s="20" t="s">
        <v>16</v>
      </c>
      <c r="CA18" s="40" t="s">
        <v>29</v>
      </c>
      <c r="CB18" s="41"/>
      <c r="CC18" s="41"/>
      <c r="CD18" s="20" t="s">
        <v>18</v>
      </c>
      <c r="CE18" s="42">
        <v>0.03</v>
      </c>
      <c r="CF18" s="42"/>
      <c r="CG18" s="42"/>
      <c r="CH18" s="36">
        <f t="shared" si="6"/>
        <v>0.03</v>
      </c>
      <c r="CI18" s="36"/>
      <c r="CJ18" s="36"/>
      <c r="CK18" s="21"/>
      <c r="CL18" s="37">
        <f t="shared" si="15"/>
        <v>600</v>
      </c>
      <c r="CM18" s="37"/>
      <c r="CN18" s="37"/>
      <c r="CO18" s="37"/>
      <c r="CP18" s="37"/>
      <c r="CQ18" s="37">
        <f t="shared" si="7"/>
        <v>600</v>
      </c>
      <c r="CR18" s="37"/>
      <c r="CS18" s="37"/>
      <c r="CT18" s="37"/>
      <c r="CU18" s="37"/>
      <c r="CV18" s="29"/>
      <c r="CW18" s="39">
        <v>1</v>
      </c>
      <c r="CX18" s="39"/>
      <c r="CY18" s="20" t="s">
        <v>16</v>
      </c>
      <c r="CZ18" s="40" t="s">
        <v>29</v>
      </c>
      <c r="DA18" s="41"/>
      <c r="DB18" s="41"/>
      <c r="DC18" s="20" t="s">
        <v>18</v>
      </c>
      <c r="DD18" s="42">
        <v>2.75E-2</v>
      </c>
      <c r="DE18" s="42"/>
      <c r="DF18" s="42"/>
      <c r="DG18" s="36">
        <f t="shared" si="8"/>
        <v>2.75E-2</v>
      </c>
      <c r="DH18" s="36"/>
      <c r="DI18" s="36"/>
      <c r="DJ18" s="21"/>
      <c r="DK18" s="37">
        <f t="shared" si="16"/>
        <v>2200</v>
      </c>
      <c r="DL18" s="37"/>
      <c r="DM18" s="37"/>
      <c r="DN18" s="37"/>
      <c r="DO18" s="37"/>
      <c r="DP18" s="37">
        <f t="shared" si="9"/>
        <v>2200</v>
      </c>
      <c r="DQ18" s="37"/>
      <c r="DR18" s="37"/>
      <c r="DS18" s="37"/>
      <c r="DT18" s="37"/>
      <c r="DU18" s="22"/>
      <c r="DV18" s="39">
        <v>1</v>
      </c>
      <c r="DW18" s="39"/>
      <c r="DX18" s="20" t="s">
        <v>16</v>
      </c>
      <c r="DY18" s="40" t="s">
        <v>29</v>
      </c>
      <c r="DZ18" s="41"/>
      <c r="EA18" s="41"/>
      <c r="EB18" s="20" t="s">
        <v>18</v>
      </c>
      <c r="EC18" s="42">
        <v>3.5000000000000003E-2</v>
      </c>
      <c r="ED18" s="42"/>
      <c r="EE18" s="42"/>
      <c r="EF18" s="36">
        <f t="shared" si="10"/>
        <v>3.5000000000000003E-2</v>
      </c>
      <c r="EG18" s="36"/>
      <c r="EH18" s="36"/>
      <c r="EI18" s="21"/>
      <c r="EJ18" s="37">
        <f t="shared" si="17"/>
        <v>700.00000000000011</v>
      </c>
      <c r="EK18" s="37"/>
      <c r="EL18" s="37"/>
      <c r="EM18" s="37"/>
      <c r="EN18" s="37"/>
      <c r="EO18" s="37">
        <f t="shared" si="11"/>
        <v>700.00000000000011</v>
      </c>
      <c r="EP18" s="37"/>
      <c r="EQ18" s="37"/>
      <c r="ER18" s="37"/>
      <c r="ES18" s="37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</row>
    <row r="19" spans="1:166" ht="16.5" customHeight="1" x14ac:dyDescent="0.25">
      <c r="A19" s="39">
        <v>1</v>
      </c>
      <c r="B19" s="39"/>
      <c r="C19" s="20" t="s">
        <v>16</v>
      </c>
      <c r="D19" s="40" t="s">
        <v>30</v>
      </c>
      <c r="E19" s="41"/>
      <c r="F19" s="41"/>
      <c r="G19" s="20" t="s">
        <v>18</v>
      </c>
      <c r="H19" s="42">
        <v>2.2499999999999999E-2</v>
      </c>
      <c r="I19" s="42"/>
      <c r="J19" s="42"/>
      <c r="K19" s="36">
        <f t="shared" si="0"/>
        <v>2.2499999999999999E-2</v>
      </c>
      <c r="L19" s="36"/>
      <c r="M19" s="36"/>
      <c r="N19" s="21"/>
      <c r="O19" s="37">
        <f t="shared" si="12"/>
        <v>1800</v>
      </c>
      <c r="P19" s="37"/>
      <c r="Q19" s="37"/>
      <c r="R19" s="37"/>
      <c r="S19" s="37"/>
      <c r="T19" s="37">
        <f t="shared" si="1"/>
        <v>1800</v>
      </c>
      <c r="U19" s="37"/>
      <c r="V19" s="37"/>
      <c r="W19" s="37"/>
      <c r="X19" s="37"/>
      <c r="Y19" s="22"/>
      <c r="Z19" s="39">
        <v>1</v>
      </c>
      <c r="AA19" s="39"/>
      <c r="AB19" s="20" t="s">
        <v>16</v>
      </c>
      <c r="AC19" s="40" t="s">
        <v>30</v>
      </c>
      <c r="AD19" s="41"/>
      <c r="AE19" s="41"/>
      <c r="AF19" s="20" t="s">
        <v>18</v>
      </c>
      <c r="AG19" s="42">
        <v>2.75E-2</v>
      </c>
      <c r="AH19" s="42"/>
      <c r="AI19" s="42"/>
      <c r="AJ19" s="36">
        <f t="shared" si="2"/>
        <v>2.75E-2</v>
      </c>
      <c r="AK19" s="36"/>
      <c r="AL19" s="36"/>
      <c r="AM19" s="21"/>
      <c r="AN19" s="37">
        <f t="shared" si="13"/>
        <v>550</v>
      </c>
      <c r="AO19" s="37"/>
      <c r="AP19" s="37"/>
      <c r="AQ19" s="37"/>
      <c r="AR19" s="37"/>
      <c r="AS19" s="37">
        <f t="shared" si="3"/>
        <v>550</v>
      </c>
      <c r="AT19" s="37"/>
      <c r="AU19" s="37"/>
      <c r="AV19" s="37"/>
      <c r="AW19" s="37"/>
      <c r="AX19" s="29"/>
      <c r="AY19" s="39">
        <v>1</v>
      </c>
      <c r="AZ19" s="39"/>
      <c r="BA19" s="20" t="s">
        <v>16</v>
      </c>
      <c r="BB19" s="40" t="s">
        <v>30</v>
      </c>
      <c r="BC19" s="41"/>
      <c r="BD19" s="41"/>
      <c r="BE19" s="20" t="s">
        <v>18</v>
      </c>
      <c r="BF19" s="42">
        <v>2.2499999999999999E-2</v>
      </c>
      <c r="BG19" s="42"/>
      <c r="BH19" s="42"/>
      <c r="BI19" s="36">
        <f t="shared" si="4"/>
        <v>2.2499999999999999E-2</v>
      </c>
      <c r="BJ19" s="36"/>
      <c r="BK19" s="36"/>
      <c r="BL19" s="21"/>
      <c r="BM19" s="37">
        <f t="shared" si="14"/>
        <v>1800</v>
      </c>
      <c r="BN19" s="37"/>
      <c r="BO19" s="37"/>
      <c r="BP19" s="37"/>
      <c r="BQ19" s="37"/>
      <c r="BR19" s="37">
        <f t="shared" si="5"/>
        <v>1800</v>
      </c>
      <c r="BS19" s="37"/>
      <c r="BT19" s="37"/>
      <c r="BU19" s="37"/>
      <c r="BV19" s="37"/>
      <c r="BW19" s="22"/>
      <c r="BX19" s="39">
        <v>1</v>
      </c>
      <c r="BY19" s="39"/>
      <c r="BZ19" s="20" t="s">
        <v>16</v>
      </c>
      <c r="CA19" s="40" t="s">
        <v>30</v>
      </c>
      <c r="CB19" s="41"/>
      <c r="CC19" s="41"/>
      <c r="CD19" s="20" t="s">
        <v>18</v>
      </c>
      <c r="CE19" s="42">
        <v>2.75E-2</v>
      </c>
      <c r="CF19" s="42"/>
      <c r="CG19" s="42"/>
      <c r="CH19" s="36">
        <f t="shared" si="6"/>
        <v>2.75E-2</v>
      </c>
      <c r="CI19" s="36"/>
      <c r="CJ19" s="36"/>
      <c r="CK19" s="21"/>
      <c r="CL19" s="37">
        <f t="shared" si="15"/>
        <v>550</v>
      </c>
      <c r="CM19" s="37"/>
      <c r="CN19" s="37"/>
      <c r="CO19" s="37"/>
      <c r="CP19" s="37"/>
      <c r="CQ19" s="37">
        <f t="shared" si="7"/>
        <v>550</v>
      </c>
      <c r="CR19" s="37"/>
      <c r="CS19" s="37"/>
      <c r="CT19" s="37"/>
      <c r="CU19" s="37"/>
      <c r="CV19" s="29"/>
      <c r="CW19" s="39">
        <v>1</v>
      </c>
      <c r="CX19" s="39"/>
      <c r="CY19" s="20" t="s">
        <v>16</v>
      </c>
      <c r="CZ19" s="40" t="s">
        <v>30</v>
      </c>
      <c r="DA19" s="41"/>
      <c r="DB19" s="41"/>
      <c r="DC19" s="20" t="s">
        <v>18</v>
      </c>
      <c r="DD19" s="42">
        <v>2.5000000000000001E-2</v>
      </c>
      <c r="DE19" s="42"/>
      <c r="DF19" s="42"/>
      <c r="DG19" s="36">
        <f t="shared" si="8"/>
        <v>2.5000000000000001E-2</v>
      </c>
      <c r="DH19" s="36"/>
      <c r="DI19" s="36"/>
      <c r="DJ19" s="21"/>
      <c r="DK19" s="37">
        <f t="shared" si="16"/>
        <v>2000</v>
      </c>
      <c r="DL19" s="37"/>
      <c r="DM19" s="37"/>
      <c r="DN19" s="37"/>
      <c r="DO19" s="37"/>
      <c r="DP19" s="37">
        <f t="shared" si="9"/>
        <v>2000</v>
      </c>
      <c r="DQ19" s="37"/>
      <c r="DR19" s="37"/>
      <c r="DS19" s="37"/>
      <c r="DT19" s="37"/>
      <c r="DU19" s="22"/>
      <c r="DV19" s="39">
        <v>1</v>
      </c>
      <c r="DW19" s="39"/>
      <c r="DX19" s="20" t="s">
        <v>16</v>
      </c>
      <c r="DY19" s="40" t="s">
        <v>30</v>
      </c>
      <c r="DZ19" s="41"/>
      <c r="EA19" s="41"/>
      <c r="EB19" s="20" t="s">
        <v>18</v>
      </c>
      <c r="EC19" s="42">
        <v>0.03</v>
      </c>
      <c r="ED19" s="42"/>
      <c r="EE19" s="42"/>
      <c r="EF19" s="36">
        <f t="shared" si="10"/>
        <v>0.03</v>
      </c>
      <c r="EG19" s="36"/>
      <c r="EH19" s="36"/>
      <c r="EI19" s="21"/>
      <c r="EJ19" s="37">
        <f t="shared" si="17"/>
        <v>600</v>
      </c>
      <c r="EK19" s="37"/>
      <c r="EL19" s="37"/>
      <c r="EM19" s="37"/>
      <c r="EN19" s="37"/>
      <c r="EO19" s="37">
        <f t="shared" si="11"/>
        <v>600</v>
      </c>
      <c r="EP19" s="37"/>
      <c r="EQ19" s="37"/>
      <c r="ER19" s="37"/>
      <c r="ES19" s="37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</row>
    <row r="20" spans="1:166" ht="16.5" customHeight="1" x14ac:dyDescent="0.25">
      <c r="A20" s="39">
        <v>1</v>
      </c>
      <c r="B20" s="39"/>
      <c r="C20" s="20" t="s">
        <v>16</v>
      </c>
      <c r="D20" s="40" t="s">
        <v>31</v>
      </c>
      <c r="E20" s="41"/>
      <c r="F20" s="41"/>
      <c r="G20" s="20" t="s">
        <v>18</v>
      </c>
      <c r="H20" s="42">
        <v>0.02</v>
      </c>
      <c r="I20" s="42"/>
      <c r="J20" s="42"/>
      <c r="K20" s="36">
        <f t="shared" si="0"/>
        <v>0.02</v>
      </c>
      <c r="L20" s="36"/>
      <c r="M20" s="36"/>
      <c r="N20" s="21"/>
      <c r="O20" s="37">
        <f t="shared" si="12"/>
        <v>1600</v>
      </c>
      <c r="P20" s="37"/>
      <c r="Q20" s="37"/>
      <c r="R20" s="37"/>
      <c r="S20" s="37"/>
      <c r="T20" s="37">
        <f t="shared" si="1"/>
        <v>1600</v>
      </c>
      <c r="U20" s="37"/>
      <c r="V20" s="37"/>
      <c r="W20" s="37"/>
      <c r="X20" s="37"/>
      <c r="Y20" s="22"/>
      <c r="Z20" s="39">
        <v>1</v>
      </c>
      <c r="AA20" s="39"/>
      <c r="AB20" s="20" t="s">
        <v>16</v>
      </c>
      <c r="AC20" s="40" t="s">
        <v>31</v>
      </c>
      <c r="AD20" s="41"/>
      <c r="AE20" s="41"/>
      <c r="AF20" s="20" t="s">
        <v>18</v>
      </c>
      <c r="AG20" s="42">
        <v>2.5000000000000001E-2</v>
      </c>
      <c r="AH20" s="42"/>
      <c r="AI20" s="42"/>
      <c r="AJ20" s="36">
        <f t="shared" si="2"/>
        <v>2.5000000000000001E-2</v>
      </c>
      <c r="AK20" s="36"/>
      <c r="AL20" s="36"/>
      <c r="AM20" s="21"/>
      <c r="AN20" s="37">
        <f t="shared" si="13"/>
        <v>500</v>
      </c>
      <c r="AO20" s="37"/>
      <c r="AP20" s="37"/>
      <c r="AQ20" s="37"/>
      <c r="AR20" s="37"/>
      <c r="AS20" s="37">
        <f t="shared" si="3"/>
        <v>500</v>
      </c>
      <c r="AT20" s="37"/>
      <c r="AU20" s="37"/>
      <c r="AV20" s="37"/>
      <c r="AW20" s="37"/>
      <c r="AX20" s="29"/>
      <c r="AY20" s="39">
        <v>1</v>
      </c>
      <c r="AZ20" s="39"/>
      <c r="BA20" s="20" t="s">
        <v>16</v>
      </c>
      <c r="BB20" s="40" t="s">
        <v>31</v>
      </c>
      <c r="BC20" s="41"/>
      <c r="BD20" s="41"/>
      <c r="BE20" s="20" t="s">
        <v>18</v>
      </c>
      <c r="BF20" s="42">
        <v>0.02</v>
      </c>
      <c r="BG20" s="42"/>
      <c r="BH20" s="42"/>
      <c r="BI20" s="36">
        <f t="shared" si="4"/>
        <v>0.02</v>
      </c>
      <c r="BJ20" s="36"/>
      <c r="BK20" s="36"/>
      <c r="BL20" s="21"/>
      <c r="BM20" s="37">
        <f t="shared" si="14"/>
        <v>1600</v>
      </c>
      <c r="BN20" s="37"/>
      <c r="BO20" s="37"/>
      <c r="BP20" s="37"/>
      <c r="BQ20" s="37"/>
      <c r="BR20" s="37">
        <f t="shared" si="5"/>
        <v>1600</v>
      </c>
      <c r="BS20" s="37"/>
      <c r="BT20" s="37"/>
      <c r="BU20" s="37"/>
      <c r="BV20" s="37"/>
      <c r="BW20" s="22"/>
      <c r="BX20" s="39">
        <v>1</v>
      </c>
      <c r="BY20" s="39"/>
      <c r="BZ20" s="20" t="s">
        <v>16</v>
      </c>
      <c r="CA20" s="40" t="s">
        <v>31</v>
      </c>
      <c r="CB20" s="41"/>
      <c r="CC20" s="41"/>
      <c r="CD20" s="20" t="s">
        <v>18</v>
      </c>
      <c r="CE20" s="42">
        <v>2.5000000000000001E-2</v>
      </c>
      <c r="CF20" s="42"/>
      <c r="CG20" s="42"/>
      <c r="CH20" s="36">
        <f t="shared" si="6"/>
        <v>2.5000000000000001E-2</v>
      </c>
      <c r="CI20" s="36"/>
      <c r="CJ20" s="36"/>
      <c r="CK20" s="21"/>
      <c r="CL20" s="37">
        <f t="shared" si="15"/>
        <v>500</v>
      </c>
      <c r="CM20" s="37"/>
      <c r="CN20" s="37"/>
      <c r="CO20" s="37"/>
      <c r="CP20" s="37"/>
      <c r="CQ20" s="37">
        <f t="shared" si="7"/>
        <v>500</v>
      </c>
      <c r="CR20" s="37"/>
      <c r="CS20" s="37"/>
      <c r="CT20" s="37"/>
      <c r="CU20" s="37"/>
      <c r="CV20" s="29"/>
      <c r="CW20" s="39">
        <v>1</v>
      </c>
      <c r="CX20" s="39"/>
      <c r="CY20" s="20" t="s">
        <v>16</v>
      </c>
      <c r="CZ20" s="40" t="s">
        <v>31</v>
      </c>
      <c r="DA20" s="41"/>
      <c r="DB20" s="41"/>
      <c r="DC20" s="20" t="s">
        <v>18</v>
      </c>
      <c r="DD20" s="42">
        <v>2.2499999999999999E-2</v>
      </c>
      <c r="DE20" s="42"/>
      <c r="DF20" s="42"/>
      <c r="DG20" s="36">
        <f t="shared" si="8"/>
        <v>2.2499999999999999E-2</v>
      </c>
      <c r="DH20" s="36"/>
      <c r="DI20" s="36"/>
      <c r="DJ20" s="21"/>
      <c r="DK20" s="37">
        <f t="shared" si="16"/>
        <v>1800</v>
      </c>
      <c r="DL20" s="37"/>
      <c r="DM20" s="37"/>
      <c r="DN20" s="37"/>
      <c r="DO20" s="37"/>
      <c r="DP20" s="37">
        <f t="shared" si="9"/>
        <v>1800</v>
      </c>
      <c r="DQ20" s="37"/>
      <c r="DR20" s="37"/>
      <c r="DS20" s="37"/>
      <c r="DT20" s="37"/>
      <c r="DU20" s="22"/>
      <c r="DV20" s="39">
        <v>1</v>
      </c>
      <c r="DW20" s="39"/>
      <c r="DX20" s="20" t="s">
        <v>16</v>
      </c>
      <c r="DY20" s="40" t="s">
        <v>31</v>
      </c>
      <c r="DZ20" s="41"/>
      <c r="EA20" s="41"/>
      <c r="EB20" s="20" t="s">
        <v>18</v>
      </c>
      <c r="EC20" s="42">
        <v>2.75E-2</v>
      </c>
      <c r="ED20" s="42"/>
      <c r="EE20" s="42"/>
      <c r="EF20" s="36">
        <f t="shared" si="10"/>
        <v>2.75E-2</v>
      </c>
      <c r="EG20" s="36"/>
      <c r="EH20" s="36"/>
      <c r="EI20" s="21"/>
      <c r="EJ20" s="37">
        <f t="shared" si="17"/>
        <v>550</v>
      </c>
      <c r="EK20" s="37"/>
      <c r="EL20" s="37"/>
      <c r="EM20" s="37"/>
      <c r="EN20" s="37"/>
      <c r="EO20" s="37">
        <f t="shared" si="11"/>
        <v>550</v>
      </c>
      <c r="EP20" s="37"/>
      <c r="EQ20" s="37"/>
      <c r="ER20" s="37"/>
      <c r="ES20" s="37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</row>
    <row r="21" spans="1:166" ht="16.5" customHeight="1" x14ac:dyDescent="0.25">
      <c r="A21" s="39">
        <v>1</v>
      </c>
      <c r="B21" s="39"/>
      <c r="C21" s="20" t="s">
        <v>16</v>
      </c>
      <c r="D21" s="40" t="s">
        <v>32</v>
      </c>
      <c r="E21" s="41"/>
      <c r="F21" s="41"/>
      <c r="G21" s="20" t="s">
        <v>18</v>
      </c>
      <c r="H21" s="42">
        <v>1.7500000000000002E-2</v>
      </c>
      <c r="I21" s="42"/>
      <c r="J21" s="42"/>
      <c r="K21" s="36">
        <f t="shared" si="0"/>
        <v>1.7500000000000002E-2</v>
      </c>
      <c r="L21" s="36"/>
      <c r="M21" s="36"/>
      <c r="N21" s="21"/>
      <c r="O21" s="37">
        <f t="shared" si="12"/>
        <v>1400.0000000000002</v>
      </c>
      <c r="P21" s="37"/>
      <c r="Q21" s="37"/>
      <c r="R21" s="37"/>
      <c r="S21" s="37"/>
      <c r="T21" s="37">
        <f t="shared" si="1"/>
        <v>1400.0000000000002</v>
      </c>
      <c r="U21" s="37"/>
      <c r="V21" s="37"/>
      <c r="W21" s="37"/>
      <c r="X21" s="37"/>
      <c r="Y21" s="22"/>
      <c r="Z21" s="39">
        <v>1</v>
      </c>
      <c r="AA21" s="39"/>
      <c r="AB21" s="20" t="s">
        <v>16</v>
      </c>
      <c r="AC21" s="40" t="s">
        <v>32</v>
      </c>
      <c r="AD21" s="41"/>
      <c r="AE21" s="41"/>
      <c r="AF21" s="20" t="s">
        <v>18</v>
      </c>
      <c r="AG21" s="42">
        <v>2.2499999999999999E-2</v>
      </c>
      <c r="AH21" s="42"/>
      <c r="AI21" s="42"/>
      <c r="AJ21" s="36">
        <f t="shared" si="2"/>
        <v>2.2499999999999999E-2</v>
      </c>
      <c r="AK21" s="36"/>
      <c r="AL21" s="36"/>
      <c r="AM21" s="21"/>
      <c r="AN21" s="37">
        <f t="shared" ref="AN21:AN33" si="18">SUM($AS$4*AG21)</f>
        <v>450</v>
      </c>
      <c r="AO21" s="37"/>
      <c r="AP21" s="37"/>
      <c r="AQ21" s="37"/>
      <c r="AR21" s="37"/>
      <c r="AS21" s="37">
        <f t="shared" si="3"/>
        <v>450</v>
      </c>
      <c r="AT21" s="37"/>
      <c r="AU21" s="37"/>
      <c r="AV21" s="37"/>
      <c r="AW21" s="37"/>
      <c r="AX21" s="29"/>
      <c r="AY21" s="39">
        <v>1</v>
      </c>
      <c r="AZ21" s="39"/>
      <c r="BA21" s="20" t="s">
        <v>16</v>
      </c>
      <c r="BB21" s="40" t="s">
        <v>32</v>
      </c>
      <c r="BC21" s="41"/>
      <c r="BD21" s="41"/>
      <c r="BE21" s="20" t="s">
        <v>18</v>
      </c>
      <c r="BF21" s="42">
        <v>1.7500000000000002E-2</v>
      </c>
      <c r="BG21" s="42"/>
      <c r="BH21" s="42"/>
      <c r="BI21" s="36">
        <f t="shared" si="4"/>
        <v>1.7500000000000002E-2</v>
      </c>
      <c r="BJ21" s="36"/>
      <c r="BK21" s="36"/>
      <c r="BL21" s="21"/>
      <c r="BM21" s="37">
        <f t="shared" si="14"/>
        <v>1400.0000000000002</v>
      </c>
      <c r="BN21" s="37"/>
      <c r="BO21" s="37"/>
      <c r="BP21" s="37"/>
      <c r="BQ21" s="37"/>
      <c r="BR21" s="37">
        <f t="shared" si="5"/>
        <v>1400.0000000000002</v>
      </c>
      <c r="BS21" s="37"/>
      <c r="BT21" s="37"/>
      <c r="BU21" s="37"/>
      <c r="BV21" s="37"/>
      <c r="BW21" s="22"/>
      <c r="BX21" s="39">
        <v>1</v>
      </c>
      <c r="BY21" s="39"/>
      <c r="BZ21" s="20" t="s">
        <v>16</v>
      </c>
      <c r="CA21" s="40" t="s">
        <v>32</v>
      </c>
      <c r="CB21" s="41"/>
      <c r="CC21" s="41"/>
      <c r="CD21" s="20" t="s">
        <v>18</v>
      </c>
      <c r="CE21" s="42">
        <v>2.2499999999999999E-2</v>
      </c>
      <c r="CF21" s="42"/>
      <c r="CG21" s="42"/>
      <c r="CH21" s="36">
        <f t="shared" si="6"/>
        <v>2.2499999999999999E-2</v>
      </c>
      <c r="CI21" s="36"/>
      <c r="CJ21" s="36"/>
      <c r="CK21" s="21"/>
      <c r="CL21" s="37">
        <f t="shared" si="15"/>
        <v>450</v>
      </c>
      <c r="CM21" s="37"/>
      <c r="CN21" s="37"/>
      <c r="CO21" s="37"/>
      <c r="CP21" s="37"/>
      <c r="CQ21" s="37">
        <f t="shared" si="7"/>
        <v>450</v>
      </c>
      <c r="CR21" s="37"/>
      <c r="CS21" s="37"/>
      <c r="CT21" s="37"/>
      <c r="CU21" s="37"/>
      <c r="CV21" s="29"/>
      <c r="CW21" s="39">
        <v>1</v>
      </c>
      <c r="CX21" s="39"/>
      <c r="CY21" s="20" t="s">
        <v>16</v>
      </c>
      <c r="CZ21" s="40" t="s">
        <v>32</v>
      </c>
      <c r="DA21" s="41"/>
      <c r="DB21" s="41"/>
      <c r="DC21" s="20" t="s">
        <v>18</v>
      </c>
      <c r="DD21" s="42">
        <v>0.02</v>
      </c>
      <c r="DE21" s="42"/>
      <c r="DF21" s="42"/>
      <c r="DG21" s="36">
        <f t="shared" si="8"/>
        <v>0.02</v>
      </c>
      <c r="DH21" s="36"/>
      <c r="DI21" s="36"/>
      <c r="DJ21" s="21"/>
      <c r="DK21" s="37">
        <f t="shared" si="16"/>
        <v>1600</v>
      </c>
      <c r="DL21" s="37"/>
      <c r="DM21" s="37"/>
      <c r="DN21" s="37"/>
      <c r="DO21" s="37"/>
      <c r="DP21" s="37">
        <f t="shared" si="9"/>
        <v>1600</v>
      </c>
      <c r="DQ21" s="37"/>
      <c r="DR21" s="37"/>
      <c r="DS21" s="37"/>
      <c r="DT21" s="37"/>
      <c r="DU21" s="22"/>
      <c r="DV21" s="39">
        <v>1</v>
      </c>
      <c r="DW21" s="39"/>
      <c r="DX21" s="20" t="s">
        <v>16</v>
      </c>
      <c r="DY21" s="40" t="s">
        <v>32</v>
      </c>
      <c r="DZ21" s="41"/>
      <c r="EA21" s="41"/>
      <c r="EB21" s="20" t="s">
        <v>18</v>
      </c>
      <c r="EC21" s="42">
        <v>2.5000000000000001E-2</v>
      </c>
      <c r="ED21" s="42"/>
      <c r="EE21" s="42"/>
      <c r="EF21" s="36">
        <f t="shared" si="10"/>
        <v>2.5000000000000001E-2</v>
      </c>
      <c r="EG21" s="36"/>
      <c r="EH21" s="36"/>
      <c r="EI21" s="21"/>
      <c r="EJ21" s="37">
        <f t="shared" si="17"/>
        <v>500</v>
      </c>
      <c r="EK21" s="37"/>
      <c r="EL21" s="37"/>
      <c r="EM21" s="37"/>
      <c r="EN21" s="37"/>
      <c r="EO21" s="37">
        <f t="shared" si="11"/>
        <v>500</v>
      </c>
      <c r="EP21" s="37"/>
      <c r="EQ21" s="37"/>
      <c r="ER21" s="37"/>
      <c r="ES21" s="37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</row>
    <row r="22" spans="1:166" ht="16.5" customHeight="1" x14ac:dyDescent="0.25">
      <c r="A22" s="39">
        <v>1</v>
      </c>
      <c r="B22" s="39"/>
      <c r="C22" s="20" t="s">
        <v>16</v>
      </c>
      <c r="D22" s="40" t="s">
        <v>33</v>
      </c>
      <c r="E22" s="41"/>
      <c r="F22" s="41"/>
      <c r="G22" s="20" t="s">
        <v>18</v>
      </c>
      <c r="H22" s="42">
        <v>1.4999999999999999E-2</v>
      </c>
      <c r="I22" s="42"/>
      <c r="J22" s="42"/>
      <c r="K22" s="36">
        <f t="shared" si="0"/>
        <v>1.4999999999999999E-2</v>
      </c>
      <c r="L22" s="36"/>
      <c r="M22" s="36"/>
      <c r="N22" s="21"/>
      <c r="O22" s="37">
        <f t="shared" ref="O22:O33" si="19">SUM($AG$4*H22)</f>
        <v>1200</v>
      </c>
      <c r="P22" s="37"/>
      <c r="Q22" s="37"/>
      <c r="R22" s="37"/>
      <c r="S22" s="37"/>
      <c r="T22" s="37">
        <f t="shared" si="1"/>
        <v>1200</v>
      </c>
      <c r="U22" s="37"/>
      <c r="V22" s="37"/>
      <c r="W22" s="37"/>
      <c r="X22" s="37"/>
      <c r="Y22" s="22"/>
      <c r="Z22" s="39">
        <v>1</v>
      </c>
      <c r="AA22" s="39"/>
      <c r="AB22" s="20" t="s">
        <v>16</v>
      </c>
      <c r="AC22" s="40" t="s">
        <v>33</v>
      </c>
      <c r="AD22" s="41"/>
      <c r="AE22" s="41"/>
      <c r="AF22" s="20" t="s">
        <v>18</v>
      </c>
      <c r="AG22" s="42">
        <v>0.02</v>
      </c>
      <c r="AH22" s="42"/>
      <c r="AI22" s="42"/>
      <c r="AJ22" s="36">
        <f t="shared" si="2"/>
        <v>0.02</v>
      </c>
      <c r="AK22" s="36"/>
      <c r="AL22" s="36"/>
      <c r="AM22" s="21"/>
      <c r="AN22" s="37">
        <f t="shared" si="18"/>
        <v>400</v>
      </c>
      <c r="AO22" s="37"/>
      <c r="AP22" s="37"/>
      <c r="AQ22" s="37"/>
      <c r="AR22" s="37"/>
      <c r="AS22" s="37">
        <f t="shared" si="3"/>
        <v>400</v>
      </c>
      <c r="AT22" s="37"/>
      <c r="AU22" s="37"/>
      <c r="AV22" s="37"/>
      <c r="AW22" s="37"/>
      <c r="AX22" s="29"/>
      <c r="AY22" s="39">
        <v>1</v>
      </c>
      <c r="AZ22" s="39"/>
      <c r="BA22" s="20" t="s">
        <v>16</v>
      </c>
      <c r="BB22" s="40" t="s">
        <v>33</v>
      </c>
      <c r="BC22" s="41"/>
      <c r="BD22" s="41"/>
      <c r="BE22" s="20" t="s">
        <v>18</v>
      </c>
      <c r="BF22" s="42">
        <v>1.6E-2</v>
      </c>
      <c r="BG22" s="42"/>
      <c r="BH22" s="42"/>
      <c r="BI22" s="36">
        <f t="shared" si="4"/>
        <v>1.6E-2</v>
      </c>
      <c r="BJ22" s="36"/>
      <c r="BK22" s="36"/>
      <c r="BL22" s="21"/>
      <c r="BM22" s="37">
        <f t="shared" si="14"/>
        <v>1280</v>
      </c>
      <c r="BN22" s="37"/>
      <c r="BO22" s="37"/>
      <c r="BP22" s="37"/>
      <c r="BQ22" s="37"/>
      <c r="BR22" s="37">
        <f t="shared" si="5"/>
        <v>1280</v>
      </c>
      <c r="BS22" s="37"/>
      <c r="BT22" s="37"/>
      <c r="BU22" s="37"/>
      <c r="BV22" s="37"/>
      <c r="BW22" s="22"/>
      <c r="BX22" s="39">
        <v>1</v>
      </c>
      <c r="BY22" s="39"/>
      <c r="BZ22" s="20" t="s">
        <v>16</v>
      </c>
      <c r="CA22" s="40" t="s">
        <v>33</v>
      </c>
      <c r="CB22" s="41"/>
      <c r="CC22" s="41"/>
      <c r="CD22" s="20" t="s">
        <v>18</v>
      </c>
      <c r="CE22" s="42">
        <v>0.02</v>
      </c>
      <c r="CF22" s="42"/>
      <c r="CG22" s="42"/>
      <c r="CH22" s="36">
        <f t="shared" si="6"/>
        <v>0.02</v>
      </c>
      <c r="CI22" s="36"/>
      <c r="CJ22" s="36"/>
      <c r="CK22" s="21"/>
      <c r="CL22" s="37">
        <f t="shared" si="15"/>
        <v>400</v>
      </c>
      <c r="CM22" s="37"/>
      <c r="CN22" s="37"/>
      <c r="CO22" s="37"/>
      <c r="CP22" s="37"/>
      <c r="CQ22" s="37">
        <f t="shared" si="7"/>
        <v>400</v>
      </c>
      <c r="CR22" s="37"/>
      <c r="CS22" s="37"/>
      <c r="CT22" s="37"/>
      <c r="CU22" s="37"/>
      <c r="CV22" s="29"/>
      <c r="CW22" s="39">
        <v>1</v>
      </c>
      <c r="CX22" s="39"/>
      <c r="CY22" s="20" t="s">
        <v>16</v>
      </c>
      <c r="CZ22" s="40" t="s">
        <v>33</v>
      </c>
      <c r="DA22" s="41"/>
      <c r="DB22" s="41"/>
      <c r="DC22" s="20" t="s">
        <v>18</v>
      </c>
      <c r="DD22" s="42">
        <v>1.7999999999999999E-2</v>
      </c>
      <c r="DE22" s="42"/>
      <c r="DF22" s="42"/>
      <c r="DG22" s="36">
        <f t="shared" si="8"/>
        <v>1.7999999999999999E-2</v>
      </c>
      <c r="DH22" s="36"/>
      <c r="DI22" s="36"/>
      <c r="DJ22" s="21"/>
      <c r="DK22" s="37">
        <f t="shared" si="16"/>
        <v>1440</v>
      </c>
      <c r="DL22" s="37"/>
      <c r="DM22" s="37"/>
      <c r="DN22" s="37"/>
      <c r="DO22" s="37"/>
      <c r="DP22" s="37">
        <f t="shared" si="9"/>
        <v>1440</v>
      </c>
      <c r="DQ22" s="37"/>
      <c r="DR22" s="37"/>
      <c r="DS22" s="37"/>
      <c r="DT22" s="37"/>
      <c r="DU22" s="22"/>
      <c r="DV22" s="39">
        <v>1</v>
      </c>
      <c r="DW22" s="39"/>
      <c r="DX22" s="20" t="s">
        <v>16</v>
      </c>
      <c r="DY22" s="40" t="s">
        <v>33</v>
      </c>
      <c r="DZ22" s="41"/>
      <c r="EA22" s="41"/>
      <c r="EB22" s="20" t="s">
        <v>18</v>
      </c>
      <c r="EC22" s="42">
        <v>2.2499999999999999E-2</v>
      </c>
      <c r="ED22" s="42"/>
      <c r="EE22" s="42"/>
      <c r="EF22" s="36">
        <f t="shared" si="10"/>
        <v>2.2499999999999999E-2</v>
      </c>
      <c r="EG22" s="36"/>
      <c r="EH22" s="36"/>
      <c r="EI22" s="21"/>
      <c r="EJ22" s="37">
        <f t="shared" si="17"/>
        <v>450</v>
      </c>
      <c r="EK22" s="37"/>
      <c r="EL22" s="37"/>
      <c r="EM22" s="37"/>
      <c r="EN22" s="37"/>
      <c r="EO22" s="37">
        <f t="shared" si="11"/>
        <v>450</v>
      </c>
      <c r="EP22" s="37"/>
      <c r="EQ22" s="37"/>
      <c r="ER22" s="37"/>
      <c r="ES22" s="37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</row>
    <row r="23" spans="1:166" ht="16.5" customHeight="1" x14ac:dyDescent="0.25">
      <c r="A23" s="39">
        <v>1</v>
      </c>
      <c r="B23" s="39"/>
      <c r="C23" s="20" t="s">
        <v>16</v>
      </c>
      <c r="D23" s="40" t="s">
        <v>34</v>
      </c>
      <c r="E23" s="41"/>
      <c r="F23" s="41"/>
      <c r="G23" s="20" t="s">
        <v>18</v>
      </c>
      <c r="H23" s="42">
        <v>1.2500000000000001E-2</v>
      </c>
      <c r="I23" s="42"/>
      <c r="J23" s="42"/>
      <c r="K23" s="36">
        <f t="shared" si="0"/>
        <v>1.2500000000000001E-2</v>
      </c>
      <c r="L23" s="36"/>
      <c r="M23" s="36"/>
      <c r="N23" s="21"/>
      <c r="O23" s="37">
        <f t="shared" si="19"/>
        <v>1000</v>
      </c>
      <c r="P23" s="37"/>
      <c r="Q23" s="37"/>
      <c r="R23" s="37"/>
      <c r="S23" s="37"/>
      <c r="T23" s="37">
        <f t="shared" si="1"/>
        <v>1000</v>
      </c>
      <c r="U23" s="37"/>
      <c r="V23" s="37"/>
      <c r="W23" s="37"/>
      <c r="X23" s="37"/>
      <c r="Y23" s="22"/>
      <c r="Z23" s="39">
        <v>1</v>
      </c>
      <c r="AA23" s="39"/>
      <c r="AB23" s="20" t="s">
        <v>16</v>
      </c>
      <c r="AC23" s="40" t="s">
        <v>34</v>
      </c>
      <c r="AD23" s="41"/>
      <c r="AE23" s="41"/>
      <c r="AF23" s="20" t="s">
        <v>18</v>
      </c>
      <c r="AG23" s="42">
        <v>1.7500000000000002E-2</v>
      </c>
      <c r="AH23" s="42"/>
      <c r="AI23" s="42"/>
      <c r="AJ23" s="36">
        <f t="shared" si="2"/>
        <v>1.7500000000000002E-2</v>
      </c>
      <c r="AK23" s="36"/>
      <c r="AL23" s="36"/>
      <c r="AM23" s="21"/>
      <c r="AN23" s="37">
        <f t="shared" si="18"/>
        <v>350.00000000000006</v>
      </c>
      <c r="AO23" s="37"/>
      <c r="AP23" s="37"/>
      <c r="AQ23" s="37"/>
      <c r="AR23" s="37"/>
      <c r="AS23" s="37">
        <f t="shared" si="3"/>
        <v>350.00000000000006</v>
      </c>
      <c r="AT23" s="37"/>
      <c r="AU23" s="37"/>
      <c r="AV23" s="37"/>
      <c r="AW23" s="37"/>
      <c r="AX23" s="29"/>
      <c r="AY23" s="39">
        <v>1</v>
      </c>
      <c r="AZ23" s="39"/>
      <c r="BA23" s="20" t="s">
        <v>16</v>
      </c>
      <c r="BB23" s="40" t="s">
        <v>34</v>
      </c>
      <c r="BC23" s="41"/>
      <c r="BD23" s="41"/>
      <c r="BE23" s="20" t="s">
        <v>18</v>
      </c>
      <c r="BF23" s="42">
        <v>1.4E-2</v>
      </c>
      <c r="BG23" s="42"/>
      <c r="BH23" s="42"/>
      <c r="BI23" s="36">
        <f t="shared" si="4"/>
        <v>1.4E-2</v>
      </c>
      <c r="BJ23" s="36"/>
      <c r="BK23" s="36"/>
      <c r="BL23" s="21"/>
      <c r="BM23" s="37">
        <f t="shared" si="14"/>
        <v>1120</v>
      </c>
      <c r="BN23" s="37"/>
      <c r="BO23" s="37"/>
      <c r="BP23" s="37"/>
      <c r="BQ23" s="37"/>
      <c r="BR23" s="37">
        <f t="shared" si="5"/>
        <v>1120</v>
      </c>
      <c r="BS23" s="37"/>
      <c r="BT23" s="37"/>
      <c r="BU23" s="37"/>
      <c r="BV23" s="37"/>
      <c r="BW23" s="22"/>
      <c r="BX23" s="39">
        <v>1</v>
      </c>
      <c r="BY23" s="39"/>
      <c r="BZ23" s="20" t="s">
        <v>16</v>
      </c>
      <c r="CA23" s="40" t="s">
        <v>34</v>
      </c>
      <c r="CB23" s="41"/>
      <c r="CC23" s="41"/>
      <c r="CD23" s="20" t="s">
        <v>18</v>
      </c>
      <c r="CE23" s="42">
        <v>1.7500000000000002E-2</v>
      </c>
      <c r="CF23" s="42"/>
      <c r="CG23" s="42"/>
      <c r="CH23" s="36">
        <f t="shared" si="6"/>
        <v>1.7500000000000002E-2</v>
      </c>
      <c r="CI23" s="36"/>
      <c r="CJ23" s="36"/>
      <c r="CK23" s="21"/>
      <c r="CL23" s="37">
        <f t="shared" si="15"/>
        <v>350.00000000000006</v>
      </c>
      <c r="CM23" s="37"/>
      <c r="CN23" s="37"/>
      <c r="CO23" s="37"/>
      <c r="CP23" s="37"/>
      <c r="CQ23" s="37">
        <f t="shared" si="7"/>
        <v>350.00000000000006</v>
      </c>
      <c r="CR23" s="37"/>
      <c r="CS23" s="37"/>
      <c r="CT23" s="37"/>
      <c r="CU23" s="37"/>
      <c r="CV23" s="29"/>
      <c r="CW23" s="39">
        <v>1</v>
      </c>
      <c r="CX23" s="39"/>
      <c r="CY23" s="20" t="s">
        <v>16</v>
      </c>
      <c r="CZ23" s="40" t="s">
        <v>34</v>
      </c>
      <c r="DA23" s="41"/>
      <c r="DB23" s="41"/>
      <c r="DC23" s="20" t="s">
        <v>18</v>
      </c>
      <c r="DD23" s="42">
        <v>1.7000000000000001E-2</v>
      </c>
      <c r="DE23" s="42"/>
      <c r="DF23" s="42"/>
      <c r="DG23" s="36">
        <f t="shared" si="8"/>
        <v>1.7000000000000001E-2</v>
      </c>
      <c r="DH23" s="36"/>
      <c r="DI23" s="36"/>
      <c r="DJ23" s="21"/>
      <c r="DK23" s="37">
        <f t="shared" si="16"/>
        <v>1360</v>
      </c>
      <c r="DL23" s="37"/>
      <c r="DM23" s="37"/>
      <c r="DN23" s="37"/>
      <c r="DO23" s="37"/>
      <c r="DP23" s="37">
        <f t="shared" si="9"/>
        <v>1360</v>
      </c>
      <c r="DQ23" s="37"/>
      <c r="DR23" s="37"/>
      <c r="DS23" s="37"/>
      <c r="DT23" s="37"/>
      <c r="DU23" s="22"/>
      <c r="DV23" s="39">
        <v>1</v>
      </c>
      <c r="DW23" s="39"/>
      <c r="DX23" s="20" t="s">
        <v>16</v>
      </c>
      <c r="DY23" s="40" t="s">
        <v>34</v>
      </c>
      <c r="DZ23" s="41"/>
      <c r="EA23" s="41"/>
      <c r="EB23" s="20" t="s">
        <v>18</v>
      </c>
      <c r="EC23" s="42">
        <v>0.02</v>
      </c>
      <c r="ED23" s="42"/>
      <c r="EE23" s="42"/>
      <c r="EF23" s="36">
        <f t="shared" si="10"/>
        <v>0.02</v>
      </c>
      <c r="EG23" s="36"/>
      <c r="EH23" s="36"/>
      <c r="EI23" s="21"/>
      <c r="EJ23" s="37">
        <f t="shared" si="17"/>
        <v>400</v>
      </c>
      <c r="EK23" s="37"/>
      <c r="EL23" s="37"/>
      <c r="EM23" s="37"/>
      <c r="EN23" s="37"/>
      <c r="EO23" s="37">
        <f t="shared" si="11"/>
        <v>400</v>
      </c>
      <c r="EP23" s="37"/>
      <c r="EQ23" s="37"/>
      <c r="ER23" s="37"/>
      <c r="ES23" s="37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</row>
    <row r="24" spans="1:166" ht="16.5" customHeight="1" x14ac:dyDescent="0.25">
      <c r="A24" s="39">
        <v>8</v>
      </c>
      <c r="B24" s="39"/>
      <c r="C24" s="20" t="s">
        <v>16</v>
      </c>
      <c r="D24" s="40" t="s">
        <v>35</v>
      </c>
      <c r="E24" s="41"/>
      <c r="F24" s="41"/>
      <c r="G24" s="20" t="s">
        <v>18</v>
      </c>
      <c r="H24" s="42">
        <v>0.01</v>
      </c>
      <c r="I24" s="42"/>
      <c r="J24" s="42"/>
      <c r="K24" s="36">
        <f t="shared" si="0"/>
        <v>0.08</v>
      </c>
      <c r="L24" s="36"/>
      <c r="M24" s="36"/>
      <c r="N24" s="21"/>
      <c r="O24" s="37">
        <f t="shared" si="19"/>
        <v>800</v>
      </c>
      <c r="P24" s="37"/>
      <c r="Q24" s="37"/>
      <c r="R24" s="37"/>
      <c r="S24" s="37"/>
      <c r="T24" s="37">
        <f t="shared" si="1"/>
        <v>6400</v>
      </c>
      <c r="U24" s="37"/>
      <c r="V24" s="37"/>
      <c r="W24" s="37"/>
      <c r="X24" s="37"/>
      <c r="Y24" s="22"/>
      <c r="Z24" s="39">
        <v>8</v>
      </c>
      <c r="AA24" s="39"/>
      <c r="AB24" s="20" t="s">
        <v>16</v>
      </c>
      <c r="AC24" s="40" t="s">
        <v>35</v>
      </c>
      <c r="AD24" s="41"/>
      <c r="AE24" s="41"/>
      <c r="AF24" s="20" t="s">
        <v>18</v>
      </c>
      <c r="AG24" s="42">
        <v>1.4999999999999999E-2</v>
      </c>
      <c r="AH24" s="42"/>
      <c r="AI24" s="42"/>
      <c r="AJ24" s="36">
        <f t="shared" si="2"/>
        <v>0.12</v>
      </c>
      <c r="AK24" s="36"/>
      <c r="AL24" s="36"/>
      <c r="AM24" s="21"/>
      <c r="AN24" s="37">
        <f t="shared" si="18"/>
        <v>300</v>
      </c>
      <c r="AO24" s="37"/>
      <c r="AP24" s="37"/>
      <c r="AQ24" s="37"/>
      <c r="AR24" s="37"/>
      <c r="AS24" s="37">
        <f t="shared" si="3"/>
        <v>2400</v>
      </c>
      <c r="AT24" s="37"/>
      <c r="AU24" s="37"/>
      <c r="AV24" s="37"/>
      <c r="AW24" s="37"/>
      <c r="AX24" s="29"/>
      <c r="AY24" s="39">
        <v>8</v>
      </c>
      <c r="AZ24" s="39"/>
      <c r="BA24" s="20" t="s">
        <v>16</v>
      </c>
      <c r="BB24" s="40" t="s">
        <v>35</v>
      </c>
      <c r="BC24" s="41"/>
      <c r="BD24" s="41"/>
      <c r="BE24" s="20" t="s">
        <v>18</v>
      </c>
      <c r="BF24" s="42">
        <v>1.2E-2</v>
      </c>
      <c r="BG24" s="42"/>
      <c r="BH24" s="42"/>
      <c r="BI24" s="36">
        <f t="shared" si="4"/>
        <v>9.6000000000000002E-2</v>
      </c>
      <c r="BJ24" s="36"/>
      <c r="BK24" s="36"/>
      <c r="BL24" s="21"/>
      <c r="BM24" s="37">
        <f t="shared" si="14"/>
        <v>960</v>
      </c>
      <c r="BN24" s="37"/>
      <c r="BO24" s="37"/>
      <c r="BP24" s="37"/>
      <c r="BQ24" s="37"/>
      <c r="BR24" s="37">
        <f t="shared" si="5"/>
        <v>7680</v>
      </c>
      <c r="BS24" s="37"/>
      <c r="BT24" s="37"/>
      <c r="BU24" s="37"/>
      <c r="BV24" s="37"/>
      <c r="BW24" s="22"/>
      <c r="BX24" s="39">
        <v>8</v>
      </c>
      <c r="BY24" s="39"/>
      <c r="BZ24" s="20" t="s">
        <v>16</v>
      </c>
      <c r="CA24" s="40" t="s">
        <v>35</v>
      </c>
      <c r="CB24" s="41"/>
      <c r="CC24" s="41"/>
      <c r="CD24" s="20" t="s">
        <v>18</v>
      </c>
      <c r="CE24" s="42">
        <v>1.4999999999999999E-2</v>
      </c>
      <c r="CF24" s="42"/>
      <c r="CG24" s="42"/>
      <c r="CH24" s="36">
        <f t="shared" si="6"/>
        <v>0.12</v>
      </c>
      <c r="CI24" s="36"/>
      <c r="CJ24" s="36"/>
      <c r="CK24" s="21"/>
      <c r="CL24" s="37">
        <f t="shared" si="15"/>
        <v>300</v>
      </c>
      <c r="CM24" s="37"/>
      <c r="CN24" s="37"/>
      <c r="CO24" s="37"/>
      <c r="CP24" s="37"/>
      <c r="CQ24" s="37">
        <f t="shared" si="7"/>
        <v>2400</v>
      </c>
      <c r="CR24" s="37"/>
      <c r="CS24" s="37"/>
      <c r="CT24" s="37"/>
      <c r="CU24" s="37"/>
      <c r="CV24" s="29"/>
      <c r="CW24" s="39">
        <v>8</v>
      </c>
      <c r="CX24" s="39"/>
      <c r="CY24" s="20" t="s">
        <v>16</v>
      </c>
      <c r="CZ24" s="40" t="s">
        <v>35</v>
      </c>
      <c r="DA24" s="41"/>
      <c r="DB24" s="41"/>
      <c r="DC24" s="20" t="s">
        <v>18</v>
      </c>
      <c r="DD24" s="42">
        <v>1.2500000000000001E-2</v>
      </c>
      <c r="DE24" s="42"/>
      <c r="DF24" s="42"/>
      <c r="DG24" s="36">
        <f t="shared" si="8"/>
        <v>0.1</v>
      </c>
      <c r="DH24" s="36"/>
      <c r="DI24" s="36"/>
      <c r="DJ24" s="21"/>
      <c r="DK24" s="37">
        <f t="shared" si="16"/>
        <v>1000</v>
      </c>
      <c r="DL24" s="37"/>
      <c r="DM24" s="37"/>
      <c r="DN24" s="37"/>
      <c r="DO24" s="37"/>
      <c r="DP24" s="37">
        <f t="shared" si="9"/>
        <v>8000</v>
      </c>
      <c r="DQ24" s="37"/>
      <c r="DR24" s="37"/>
      <c r="DS24" s="37"/>
      <c r="DT24" s="37"/>
      <c r="DU24" s="22"/>
      <c r="DV24" s="39"/>
      <c r="DW24" s="39"/>
      <c r="DX24" s="20" t="s">
        <v>16</v>
      </c>
      <c r="DY24" s="40" t="s">
        <v>35</v>
      </c>
      <c r="DZ24" s="41"/>
      <c r="EA24" s="41"/>
      <c r="EB24" s="20" t="s">
        <v>18</v>
      </c>
      <c r="EC24" s="42"/>
      <c r="ED24" s="42"/>
      <c r="EE24" s="42"/>
      <c r="EF24" s="36">
        <f t="shared" si="10"/>
        <v>0</v>
      </c>
      <c r="EG24" s="36"/>
      <c r="EH24" s="36"/>
      <c r="EI24" s="21"/>
      <c r="EJ24" s="37">
        <f t="shared" si="17"/>
        <v>0</v>
      </c>
      <c r="EK24" s="37"/>
      <c r="EL24" s="37"/>
      <c r="EM24" s="37"/>
      <c r="EN24" s="37"/>
      <c r="EO24" s="37">
        <f t="shared" si="11"/>
        <v>0</v>
      </c>
      <c r="EP24" s="37"/>
      <c r="EQ24" s="37"/>
      <c r="ER24" s="37"/>
      <c r="ES24" s="37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</row>
    <row r="25" spans="1:166" ht="16.5" customHeight="1" x14ac:dyDescent="0.25">
      <c r="A25" s="39">
        <v>8</v>
      </c>
      <c r="B25" s="39"/>
      <c r="C25" s="20" t="s">
        <v>16</v>
      </c>
      <c r="D25" s="40" t="s">
        <v>45</v>
      </c>
      <c r="E25" s="41"/>
      <c r="F25" s="41"/>
      <c r="G25" s="20" t="s">
        <v>18</v>
      </c>
      <c r="H25" s="42">
        <v>8.9999999999999993E-3</v>
      </c>
      <c r="I25" s="42"/>
      <c r="J25" s="42"/>
      <c r="K25" s="36">
        <f t="shared" si="0"/>
        <v>7.1999999999999995E-2</v>
      </c>
      <c r="L25" s="36"/>
      <c r="M25" s="36"/>
      <c r="N25" s="21"/>
      <c r="O25" s="37">
        <f t="shared" si="19"/>
        <v>720</v>
      </c>
      <c r="P25" s="37"/>
      <c r="Q25" s="37"/>
      <c r="R25" s="37"/>
      <c r="S25" s="37"/>
      <c r="T25" s="37">
        <f t="shared" si="1"/>
        <v>5760</v>
      </c>
      <c r="U25" s="37"/>
      <c r="V25" s="37"/>
      <c r="W25" s="37"/>
      <c r="X25" s="37"/>
      <c r="Y25" s="22"/>
      <c r="Z25" s="39">
        <v>8</v>
      </c>
      <c r="AA25" s="39"/>
      <c r="AB25" s="20" t="s">
        <v>16</v>
      </c>
      <c r="AC25" s="40" t="s">
        <v>45</v>
      </c>
      <c r="AD25" s="41"/>
      <c r="AE25" s="41"/>
      <c r="AF25" s="20" t="s">
        <v>18</v>
      </c>
      <c r="AG25" s="42">
        <v>0.01</v>
      </c>
      <c r="AH25" s="42"/>
      <c r="AI25" s="42"/>
      <c r="AJ25" s="36">
        <f t="shared" si="2"/>
        <v>0.08</v>
      </c>
      <c r="AK25" s="36"/>
      <c r="AL25" s="36"/>
      <c r="AM25" s="21"/>
      <c r="AN25" s="37">
        <f t="shared" si="18"/>
        <v>200</v>
      </c>
      <c r="AO25" s="37"/>
      <c r="AP25" s="37"/>
      <c r="AQ25" s="37"/>
      <c r="AR25" s="37"/>
      <c r="AS25" s="37">
        <f t="shared" si="3"/>
        <v>1600</v>
      </c>
      <c r="AT25" s="37"/>
      <c r="AU25" s="37"/>
      <c r="AV25" s="37"/>
      <c r="AW25" s="37"/>
      <c r="AX25" s="29"/>
      <c r="AY25" s="39">
        <v>8</v>
      </c>
      <c r="AZ25" s="39"/>
      <c r="BA25" s="20" t="s">
        <v>16</v>
      </c>
      <c r="BB25" s="40" t="s">
        <v>45</v>
      </c>
      <c r="BC25" s="41"/>
      <c r="BD25" s="41"/>
      <c r="BE25" s="20" t="s">
        <v>18</v>
      </c>
      <c r="BF25" s="42">
        <v>0.01</v>
      </c>
      <c r="BG25" s="42"/>
      <c r="BH25" s="42"/>
      <c r="BI25" s="36">
        <f t="shared" si="4"/>
        <v>0.08</v>
      </c>
      <c r="BJ25" s="36"/>
      <c r="BK25" s="36"/>
      <c r="BL25" s="21"/>
      <c r="BM25" s="37">
        <f t="shared" si="14"/>
        <v>800</v>
      </c>
      <c r="BN25" s="37"/>
      <c r="BO25" s="37"/>
      <c r="BP25" s="37"/>
      <c r="BQ25" s="37"/>
      <c r="BR25" s="37">
        <f t="shared" si="5"/>
        <v>6400</v>
      </c>
      <c r="BS25" s="37"/>
      <c r="BT25" s="37"/>
      <c r="BU25" s="37"/>
      <c r="BV25" s="37"/>
      <c r="BW25" s="22"/>
      <c r="BX25" s="39"/>
      <c r="BY25" s="39"/>
      <c r="BZ25" s="20" t="s">
        <v>16</v>
      </c>
      <c r="CA25" s="40" t="s">
        <v>45</v>
      </c>
      <c r="CB25" s="41"/>
      <c r="CC25" s="41"/>
      <c r="CD25" s="20" t="s">
        <v>18</v>
      </c>
      <c r="CE25" s="42"/>
      <c r="CF25" s="42"/>
      <c r="CG25" s="42"/>
      <c r="CH25" s="36">
        <f t="shared" si="6"/>
        <v>0</v>
      </c>
      <c r="CI25" s="36"/>
      <c r="CJ25" s="36"/>
      <c r="CK25" s="21"/>
      <c r="CL25" s="37">
        <f t="shared" si="15"/>
        <v>0</v>
      </c>
      <c r="CM25" s="37"/>
      <c r="CN25" s="37"/>
      <c r="CO25" s="37"/>
      <c r="CP25" s="37"/>
      <c r="CQ25" s="37">
        <f t="shared" si="7"/>
        <v>0</v>
      </c>
      <c r="CR25" s="37"/>
      <c r="CS25" s="37"/>
      <c r="CT25" s="37"/>
      <c r="CU25" s="37"/>
      <c r="CV25" s="29"/>
      <c r="CW25" s="39">
        <v>8</v>
      </c>
      <c r="CX25" s="39"/>
      <c r="CY25" s="20" t="s">
        <v>16</v>
      </c>
      <c r="CZ25" s="40" t="s">
        <v>45</v>
      </c>
      <c r="DA25" s="41"/>
      <c r="DB25" s="41"/>
      <c r="DC25" s="20" t="s">
        <v>18</v>
      </c>
      <c r="DD25" s="42">
        <v>0.01</v>
      </c>
      <c r="DE25" s="42"/>
      <c r="DF25" s="42"/>
      <c r="DG25" s="36">
        <f t="shared" si="8"/>
        <v>0.08</v>
      </c>
      <c r="DH25" s="36"/>
      <c r="DI25" s="36"/>
      <c r="DJ25" s="21"/>
      <c r="DK25" s="37">
        <f t="shared" si="16"/>
        <v>800</v>
      </c>
      <c r="DL25" s="37"/>
      <c r="DM25" s="37"/>
      <c r="DN25" s="37"/>
      <c r="DO25" s="37"/>
      <c r="DP25" s="37">
        <f t="shared" si="9"/>
        <v>6400</v>
      </c>
      <c r="DQ25" s="37"/>
      <c r="DR25" s="37"/>
      <c r="DS25" s="37"/>
      <c r="DT25" s="37"/>
      <c r="DU25" s="22"/>
      <c r="DV25" s="39"/>
      <c r="DW25" s="39"/>
      <c r="DX25" s="20" t="s">
        <v>16</v>
      </c>
      <c r="DY25" s="40" t="s">
        <v>45</v>
      </c>
      <c r="DZ25" s="41"/>
      <c r="EA25" s="41"/>
      <c r="EB25" s="20" t="s">
        <v>18</v>
      </c>
      <c r="EC25" s="42"/>
      <c r="ED25" s="42"/>
      <c r="EE25" s="42"/>
      <c r="EF25" s="36">
        <f t="shared" si="10"/>
        <v>0</v>
      </c>
      <c r="EG25" s="36"/>
      <c r="EH25" s="36"/>
      <c r="EI25" s="21"/>
      <c r="EJ25" s="37">
        <f t="shared" si="17"/>
        <v>0</v>
      </c>
      <c r="EK25" s="37"/>
      <c r="EL25" s="37"/>
      <c r="EM25" s="37"/>
      <c r="EN25" s="37"/>
      <c r="EO25" s="37">
        <f t="shared" si="11"/>
        <v>0</v>
      </c>
      <c r="EP25" s="37"/>
      <c r="EQ25" s="37"/>
      <c r="ER25" s="37"/>
      <c r="ES25" s="37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</row>
    <row r="26" spans="1:166" ht="16.5" customHeight="1" x14ac:dyDescent="0.25">
      <c r="A26" s="39">
        <v>8</v>
      </c>
      <c r="B26" s="39"/>
      <c r="C26" s="20" t="s">
        <v>16</v>
      </c>
      <c r="D26" s="40" t="s">
        <v>36</v>
      </c>
      <c r="E26" s="41"/>
      <c r="F26" s="41"/>
      <c r="G26" s="20" t="s">
        <v>18</v>
      </c>
      <c r="H26" s="42">
        <v>8.0000000000000002E-3</v>
      </c>
      <c r="I26" s="42"/>
      <c r="J26" s="42"/>
      <c r="K26" s="36">
        <f t="shared" si="0"/>
        <v>6.4000000000000001E-2</v>
      </c>
      <c r="L26" s="36"/>
      <c r="M26" s="36"/>
      <c r="N26" s="21"/>
      <c r="O26" s="37">
        <f t="shared" si="19"/>
        <v>640</v>
      </c>
      <c r="P26" s="37"/>
      <c r="Q26" s="37"/>
      <c r="R26" s="37"/>
      <c r="S26" s="37"/>
      <c r="T26" s="37">
        <f t="shared" si="1"/>
        <v>5120</v>
      </c>
      <c r="U26" s="37"/>
      <c r="V26" s="37"/>
      <c r="W26" s="37"/>
      <c r="X26" s="37"/>
      <c r="Y26" s="22"/>
      <c r="Z26" s="39"/>
      <c r="AA26" s="39"/>
      <c r="AB26" s="20" t="s">
        <v>16</v>
      </c>
      <c r="AC26" s="40" t="s">
        <v>36</v>
      </c>
      <c r="AD26" s="41"/>
      <c r="AE26" s="41"/>
      <c r="AF26" s="20" t="s">
        <v>18</v>
      </c>
      <c r="AG26" s="42"/>
      <c r="AH26" s="42"/>
      <c r="AI26" s="42"/>
      <c r="AJ26" s="36">
        <f t="shared" si="2"/>
        <v>0</v>
      </c>
      <c r="AK26" s="36"/>
      <c r="AL26" s="36"/>
      <c r="AM26" s="21"/>
      <c r="AN26" s="37">
        <f t="shared" si="18"/>
        <v>0</v>
      </c>
      <c r="AO26" s="37"/>
      <c r="AP26" s="37"/>
      <c r="AQ26" s="37"/>
      <c r="AR26" s="37"/>
      <c r="AS26" s="37">
        <f t="shared" si="3"/>
        <v>0</v>
      </c>
      <c r="AT26" s="37"/>
      <c r="AU26" s="37"/>
      <c r="AV26" s="37"/>
      <c r="AW26" s="37"/>
      <c r="AX26" s="29"/>
      <c r="AY26" s="39">
        <v>8</v>
      </c>
      <c r="AZ26" s="39"/>
      <c r="BA26" s="20" t="s">
        <v>16</v>
      </c>
      <c r="BB26" s="40" t="s">
        <v>36</v>
      </c>
      <c r="BC26" s="41"/>
      <c r="BD26" s="41"/>
      <c r="BE26" s="20" t="s">
        <v>18</v>
      </c>
      <c r="BF26" s="42">
        <v>8.5000000000000006E-3</v>
      </c>
      <c r="BG26" s="42"/>
      <c r="BH26" s="42"/>
      <c r="BI26" s="36">
        <f t="shared" si="4"/>
        <v>6.8000000000000005E-2</v>
      </c>
      <c r="BJ26" s="36"/>
      <c r="BK26" s="36"/>
      <c r="BL26" s="21"/>
      <c r="BM26" s="37">
        <f t="shared" si="14"/>
        <v>680</v>
      </c>
      <c r="BN26" s="37"/>
      <c r="BO26" s="37"/>
      <c r="BP26" s="37"/>
      <c r="BQ26" s="37"/>
      <c r="BR26" s="37">
        <f t="shared" si="5"/>
        <v>5440</v>
      </c>
      <c r="BS26" s="37"/>
      <c r="BT26" s="37"/>
      <c r="BU26" s="37"/>
      <c r="BV26" s="37"/>
      <c r="BW26" s="22"/>
      <c r="BX26" s="39"/>
      <c r="BY26" s="39"/>
      <c r="BZ26" s="20" t="s">
        <v>16</v>
      </c>
      <c r="CA26" s="40" t="s">
        <v>36</v>
      </c>
      <c r="CB26" s="41"/>
      <c r="CC26" s="41"/>
      <c r="CD26" s="20" t="s">
        <v>18</v>
      </c>
      <c r="CE26" s="42"/>
      <c r="CF26" s="42"/>
      <c r="CG26" s="42"/>
      <c r="CH26" s="36">
        <f t="shared" si="6"/>
        <v>0</v>
      </c>
      <c r="CI26" s="36"/>
      <c r="CJ26" s="36"/>
      <c r="CK26" s="21"/>
      <c r="CL26" s="37">
        <f t="shared" si="15"/>
        <v>0</v>
      </c>
      <c r="CM26" s="37"/>
      <c r="CN26" s="37"/>
      <c r="CO26" s="37"/>
      <c r="CP26" s="37"/>
      <c r="CQ26" s="37">
        <f t="shared" si="7"/>
        <v>0</v>
      </c>
      <c r="CR26" s="37"/>
      <c r="CS26" s="37"/>
      <c r="CT26" s="37"/>
      <c r="CU26" s="37"/>
      <c r="CV26" s="29"/>
      <c r="CW26" s="39">
        <v>8</v>
      </c>
      <c r="CX26" s="39"/>
      <c r="CY26" s="20" t="s">
        <v>16</v>
      </c>
      <c r="CZ26" s="40" t="s">
        <v>36</v>
      </c>
      <c r="DA26" s="41"/>
      <c r="DB26" s="41"/>
      <c r="DC26" s="20" t="s">
        <v>18</v>
      </c>
      <c r="DD26" s="42">
        <v>8.0000000000000002E-3</v>
      </c>
      <c r="DE26" s="42"/>
      <c r="DF26" s="42"/>
      <c r="DG26" s="36">
        <f t="shared" si="8"/>
        <v>6.4000000000000001E-2</v>
      </c>
      <c r="DH26" s="36"/>
      <c r="DI26" s="36"/>
      <c r="DJ26" s="21"/>
      <c r="DK26" s="37">
        <f t="shared" si="16"/>
        <v>640</v>
      </c>
      <c r="DL26" s="37"/>
      <c r="DM26" s="37"/>
      <c r="DN26" s="37"/>
      <c r="DO26" s="37"/>
      <c r="DP26" s="37">
        <f t="shared" si="9"/>
        <v>5120</v>
      </c>
      <c r="DQ26" s="37"/>
      <c r="DR26" s="37"/>
      <c r="DS26" s="37"/>
      <c r="DT26" s="37"/>
      <c r="DU26" s="22"/>
      <c r="DV26" s="39"/>
      <c r="DW26" s="39"/>
      <c r="DX26" s="20" t="s">
        <v>16</v>
      </c>
      <c r="DY26" s="40" t="s">
        <v>36</v>
      </c>
      <c r="DZ26" s="41"/>
      <c r="EA26" s="41"/>
      <c r="EB26" s="20" t="s">
        <v>18</v>
      </c>
      <c r="EC26" s="42"/>
      <c r="ED26" s="42"/>
      <c r="EE26" s="42"/>
      <c r="EF26" s="36">
        <f t="shared" si="10"/>
        <v>0</v>
      </c>
      <c r="EG26" s="36"/>
      <c r="EH26" s="36"/>
      <c r="EI26" s="21"/>
      <c r="EJ26" s="37">
        <f t="shared" si="17"/>
        <v>0</v>
      </c>
      <c r="EK26" s="37"/>
      <c r="EL26" s="37"/>
      <c r="EM26" s="37"/>
      <c r="EN26" s="37"/>
      <c r="EO26" s="37">
        <f t="shared" si="11"/>
        <v>0</v>
      </c>
      <c r="EP26" s="37"/>
      <c r="EQ26" s="37"/>
      <c r="ER26" s="37"/>
      <c r="ES26" s="37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</row>
    <row r="27" spans="1:166" ht="16.5" customHeight="1" x14ac:dyDescent="0.25">
      <c r="A27" s="39">
        <v>8</v>
      </c>
      <c r="B27" s="39"/>
      <c r="C27" s="20" t="s">
        <v>16</v>
      </c>
      <c r="D27" s="40" t="s">
        <v>38</v>
      </c>
      <c r="E27" s="41"/>
      <c r="F27" s="41"/>
      <c r="G27" s="20" t="s">
        <v>18</v>
      </c>
      <c r="H27" s="42">
        <v>7.0000000000000001E-3</v>
      </c>
      <c r="I27" s="42"/>
      <c r="J27" s="42"/>
      <c r="K27" s="36">
        <f t="shared" si="0"/>
        <v>5.6000000000000001E-2</v>
      </c>
      <c r="L27" s="36"/>
      <c r="M27" s="36"/>
      <c r="N27" s="21"/>
      <c r="O27" s="37">
        <f t="shared" si="19"/>
        <v>560</v>
      </c>
      <c r="P27" s="37"/>
      <c r="Q27" s="37"/>
      <c r="R27" s="37"/>
      <c r="S27" s="37"/>
      <c r="T27" s="37">
        <f t="shared" si="1"/>
        <v>4480</v>
      </c>
      <c r="U27" s="37"/>
      <c r="V27" s="37"/>
      <c r="W27" s="37"/>
      <c r="X27" s="37"/>
      <c r="Y27" s="22"/>
      <c r="Z27" s="39"/>
      <c r="AA27" s="39"/>
      <c r="AB27" s="20" t="s">
        <v>16</v>
      </c>
      <c r="AC27" s="40" t="s">
        <v>38</v>
      </c>
      <c r="AD27" s="41"/>
      <c r="AE27" s="41"/>
      <c r="AF27" s="20" t="s">
        <v>18</v>
      </c>
      <c r="AG27" s="42"/>
      <c r="AH27" s="42"/>
      <c r="AI27" s="42"/>
      <c r="AJ27" s="36">
        <f t="shared" si="2"/>
        <v>0</v>
      </c>
      <c r="AK27" s="36"/>
      <c r="AL27" s="36"/>
      <c r="AM27" s="21"/>
      <c r="AN27" s="37">
        <f t="shared" si="18"/>
        <v>0</v>
      </c>
      <c r="AO27" s="37"/>
      <c r="AP27" s="37"/>
      <c r="AQ27" s="37"/>
      <c r="AR27" s="37"/>
      <c r="AS27" s="37">
        <f t="shared" si="3"/>
        <v>0</v>
      </c>
      <c r="AT27" s="37"/>
      <c r="AU27" s="37"/>
      <c r="AV27" s="37"/>
      <c r="AW27" s="37"/>
      <c r="AX27" s="29"/>
      <c r="AY27" s="39">
        <v>8</v>
      </c>
      <c r="AZ27" s="39"/>
      <c r="BA27" s="20" t="s">
        <v>16</v>
      </c>
      <c r="BB27" s="40" t="s">
        <v>38</v>
      </c>
      <c r="BC27" s="41"/>
      <c r="BD27" s="41"/>
      <c r="BE27" s="20" t="s">
        <v>18</v>
      </c>
      <c r="BF27" s="42">
        <v>7.0000000000000001E-3</v>
      </c>
      <c r="BG27" s="42"/>
      <c r="BH27" s="42"/>
      <c r="BI27" s="36">
        <f t="shared" si="4"/>
        <v>5.6000000000000001E-2</v>
      </c>
      <c r="BJ27" s="36"/>
      <c r="BK27" s="36"/>
      <c r="BL27" s="21"/>
      <c r="BM27" s="37">
        <f t="shared" si="14"/>
        <v>560</v>
      </c>
      <c r="BN27" s="37"/>
      <c r="BO27" s="37"/>
      <c r="BP27" s="37"/>
      <c r="BQ27" s="37"/>
      <c r="BR27" s="37">
        <f t="shared" si="5"/>
        <v>4480</v>
      </c>
      <c r="BS27" s="37"/>
      <c r="BT27" s="37"/>
      <c r="BU27" s="37"/>
      <c r="BV27" s="37"/>
      <c r="BW27" s="22"/>
      <c r="BX27" s="39"/>
      <c r="BY27" s="39"/>
      <c r="BZ27" s="20" t="s">
        <v>16</v>
      </c>
      <c r="CA27" s="40" t="s">
        <v>38</v>
      </c>
      <c r="CB27" s="41"/>
      <c r="CC27" s="41"/>
      <c r="CD27" s="20" t="s">
        <v>18</v>
      </c>
      <c r="CE27" s="42"/>
      <c r="CF27" s="42"/>
      <c r="CG27" s="42"/>
      <c r="CH27" s="36">
        <f t="shared" si="6"/>
        <v>0</v>
      </c>
      <c r="CI27" s="36"/>
      <c r="CJ27" s="36"/>
      <c r="CK27" s="21"/>
      <c r="CL27" s="37">
        <f t="shared" si="15"/>
        <v>0</v>
      </c>
      <c r="CM27" s="37"/>
      <c r="CN27" s="37"/>
      <c r="CO27" s="37"/>
      <c r="CP27" s="37"/>
      <c r="CQ27" s="37">
        <f t="shared" si="7"/>
        <v>0</v>
      </c>
      <c r="CR27" s="37"/>
      <c r="CS27" s="37"/>
      <c r="CT27" s="37"/>
      <c r="CU27" s="37"/>
      <c r="CV27" s="29"/>
      <c r="CW27" s="39">
        <v>8</v>
      </c>
      <c r="CX27" s="39"/>
      <c r="CY27" s="20" t="s">
        <v>16</v>
      </c>
      <c r="CZ27" s="40" t="s">
        <v>38</v>
      </c>
      <c r="DA27" s="41"/>
      <c r="DB27" s="41"/>
      <c r="DC27" s="20" t="s">
        <v>18</v>
      </c>
      <c r="DD27" s="42">
        <v>6.0000000000000001E-3</v>
      </c>
      <c r="DE27" s="42"/>
      <c r="DF27" s="42"/>
      <c r="DG27" s="36">
        <f t="shared" si="8"/>
        <v>4.8000000000000001E-2</v>
      </c>
      <c r="DH27" s="36"/>
      <c r="DI27" s="36"/>
      <c r="DJ27" s="21"/>
      <c r="DK27" s="37">
        <f t="shared" si="16"/>
        <v>480</v>
      </c>
      <c r="DL27" s="37"/>
      <c r="DM27" s="37"/>
      <c r="DN27" s="37"/>
      <c r="DO27" s="37"/>
      <c r="DP27" s="37">
        <f t="shared" si="9"/>
        <v>3840</v>
      </c>
      <c r="DQ27" s="37"/>
      <c r="DR27" s="37"/>
      <c r="DS27" s="37"/>
      <c r="DT27" s="37"/>
      <c r="DU27" s="22"/>
      <c r="DV27" s="39"/>
      <c r="DW27" s="39"/>
      <c r="DX27" s="20" t="s">
        <v>16</v>
      </c>
      <c r="DY27" s="40" t="s">
        <v>38</v>
      </c>
      <c r="DZ27" s="41"/>
      <c r="EA27" s="41"/>
      <c r="EB27" s="20" t="s">
        <v>18</v>
      </c>
      <c r="EC27" s="42"/>
      <c r="ED27" s="42"/>
      <c r="EE27" s="42"/>
      <c r="EF27" s="36">
        <f t="shared" si="10"/>
        <v>0</v>
      </c>
      <c r="EG27" s="36"/>
      <c r="EH27" s="36"/>
      <c r="EI27" s="21"/>
      <c r="EJ27" s="37">
        <f t="shared" si="17"/>
        <v>0</v>
      </c>
      <c r="EK27" s="37"/>
      <c r="EL27" s="37"/>
      <c r="EM27" s="37"/>
      <c r="EN27" s="37"/>
      <c r="EO27" s="37">
        <f t="shared" si="11"/>
        <v>0</v>
      </c>
      <c r="EP27" s="37"/>
      <c r="EQ27" s="37"/>
      <c r="ER27" s="37"/>
      <c r="ES27" s="37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</row>
    <row r="28" spans="1:166" ht="16.5" customHeight="1" x14ac:dyDescent="0.25">
      <c r="A28" s="39">
        <v>8</v>
      </c>
      <c r="B28" s="39"/>
      <c r="C28" s="20" t="s">
        <v>16</v>
      </c>
      <c r="D28" s="40" t="s">
        <v>39</v>
      </c>
      <c r="E28" s="41"/>
      <c r="F28" s="41"/>
      <c r="G28" s="20" t="s">
        <v>18</v>
      </c>
      <c r="H28" s="42">
        <v>6.0000000000000001E-3</v>
      </c>
      <c r="I28" s="42"/>
      <c r="J28" s="42"/>
      <c r="K28" s="36">
        <f t="shared" si="0"/>
        <v>4.8000000000000001E-2</v>
      </c>
      <c r="L28" s="36"/>
      <c r="M28" s="36"/>
      <c r="N28" s="21"/>
      <c r="O28" s="37">
        <f t="shared" si="19"/>
        <v>480</v>
      </c>
      <c r="P28" s="37"/>
      <c r="Q28" s="37"/>
      <c r="R28" s="37"/>
      <c r="S28" s="37"/>
      <c r="T28" s="37">
        <f t="shared" si="1"/>
        <v>3840</v>
      </c>
      <c r="U28" s="37"/>
      <c r="V28" s="37"/>
      <c r="W28" s="37"/>
      <c r="X28" s="37"/>
      <c r="Y28" s="22"/>
      <c r="Z28" s="39"/>
      <c r="AA28" s="39"/>
      <c r="AB28" s="20" t="s">
        <v>16</v>
      </c>
      <c r="AC28" s="40" t="s">
        <v>39</v>
      </c>
      <c r="AD28" s="41"/>
      <c r="AE28" s="41"/>
      <c r="AF28" s="20" t="s">
        <v>18</v>
      </c>
      <c r="AG28" s="42"/>
      <c r="AH28" s="42"/>
      <c r="AI28" s="42"/>
      <c r="AJ28" s="36">
        <f t="shared" si="2"/>
        <v>0</v>
      </c>
      <c r="AK28" s="36"/>
      <c r="AL28" s="36"/>
      <c r="AM28" s="21"/>
      <c r="AN28" s="37">
        <f t="shared" si="18"/>
        <v>0</v>
      </c>
      <c r="AO28" s="37"/>
      <c r="AP28" s="37"/>
      <c r="AQ28" s="37"/>
      <c r="AR28" s="37"/>
      <c r="AS28" s="37">
        <f t="shared" si="3"/>
        <v>0</v>
      </c>
      <c r="AT28" s="37"/>
      <c r="AU28" s="37"/>
      <c r="AV28" s="37"/>
      <c r="AW28" s="37"/>
      <c r="AX28" s="29"/>
      <c r="AY28" s="39">
        <v>8</v>
      </c>
      <c r="AZ28" s="39"/>
      <c r="BA28" s="20" t="s">
        <v>16</v>
      </c>
      <c r="BB28" s="40" t="s">
        <v>39</v>
      </c>
      <c r="BC28" s="41"/>
      <c r="BD28" s="41"/>
      <c r="BE28" s="20" t="s">
        <v>18</v>
      </c>
      <c r="BF28" s="42">
        <v>5.4999999999999997E-3</v>
      </c>
      <c r="BG28" s="42"/>
      <c r="BH28" s="42"/>
      <c r="BI28" s="36">
        <f t="shared" si="4"/>
        <v>4.3999999999999997E-2</v>
      </c>
      <c r="BJ28" s="36"/>
      <c r="BK28" s="36"/>
      <c r="BL28" s="21"/>
      <c r="BM28" s="37">
        <f t="shared" si="14"/>
        <v>440</v>
      </c>
      <c r="BN28" s="37"/>
      <c r="BO28" s="37"/>
      <c r="BP28" s="37"/>
      <c r="BQ28" s="37"/>
      <c r="BR28" s="37">
        <f t="shared" si="5"/>
        <v>3520</v>
      </c>
      <c r="BS28" s="37"/>
      <c r="BT28" s="37"/>
      <c r="BU28" s="37"/>
      <c r="BV28" s="37"/>
      <c r="BW28" s="22"/>
      <c r="BX28" s="39"/>
      <c r="BY28" s="39"/>
      <c r="BZ28" s="20" t="s">
        <v>16</v>
      </c>
      <c r="CA28" s="40" t="s">
        <v>39</v>
      </c>
      <c r="CB28" s="41"/>
      <c r="CC28" s="41"/>
      <c r="CD28" s="20" t="s">
        <v>18</v>
      </c>
      <c r="CE28" s="42"/>
      <c r="CF28" s="42"/>
      <c r="CG28" s="42"/>
      <c r="CH28" s="36">
        <f t="shared" si="6"/>
        <v>0</v>
      </c>
      <c r="CI28" s="36"/>
      <c r="CJ28" s="36"/>
      <c r="CK28" s="21"/>
      <c r="CL28" s="37">
        <f t="shared" si="15"/>
        <v>0</v>
      </c>
      <c r="CM28" s="37"/>
      <c r="CN28" s="37"/>
      <c r="CO28" s="37"/>
      <c r="CP28" s="37"/>
      <c r="CQ28" s="37">
        <f t="shared" si="7"/>
        <v>0</v>
      </c>
      <c r="CR28" s="37"/>
      <c r="CS28" s="37"/>
      <c r="CT28" s="37"/>
      <c r="CU28" s="37"/>
      <c r="CV28" s="29"/>
      <c r="CW28" s="39">
        <v>8</v>
      </c>
      <c r="CX28" s="39"/>
      <c r="CY28" s="20" t="s">
        <v>16</v>
      </c>
      <c r="CZ28" s="40" t="s">
        <v>39</v>
      </c>
      <c r="DA28" s="41"/>
      <c r="DB28" s="41"/>
      <c r="DC28" s="20" t="s">
        <v>18</v>
      </c>
      <c r="DD28" s="42">
        <v>4.4999999999999997E-3</v>
      </c>
      <c r="DE28" s="42"/>
      <c r="DF28" s="42"/>
      <c r="DG28" s="36">
        <f t="shared" si="8"/>
        <v>3.5999999999999997E-2</v>
      </c>
      <c r="DH28" s="36"/>
      <c r="DI28" s="36"/>
      <c r="DJ28" s="21"/>
      <c r="DK28" s="37">
        <f t="shared" si="16"/>
        <v>360</v>
      </c>
      <c r="DL28" s="37"/>
      <c r="DM28" s="37"/>
      <c r="DN28" s="37"/>
      <c r="DO28" s="37"/>
      <c r="DP28" s="37">
        <f t="shared" si="9"/>
        <v>2880</v>
      </c>
      <c r="DQ28" s="37"/>
      <c r="DR28" s="37"/>
      <c r="DS28" s="37"/>
      <c r="DT28" s="37"/>
      <c r="DU28" s="22"/>
      <c r="DV28" s="39"/>
      <c r="DW28" s="39"/>
      <c r="DX28" s="20" t="s">
        <v>16</v>
      </c>
      <c r="DY28" s="40" t="s">
        <v>39</v>
      </c>
      <c r="DZ28" s="41"/>
      <c r="EA28" s="41"/>
      <c r="EB28" s="20" t="s">
        <v>18</v>
      </c>
      <c r="EC28" s="42"/>
      <c r="ED28" s="42"/>
      <c r="EE28" s="42"/>
      <c r="EF28" s="36">
        <f t="shared" si="10"/>
        <v>0</v>
      </c>
      <c r="EG28" s="36"/>
      <c r="EH28" s="36"/>
      <c r="EI28" s="21"/>
      <c r="EJ28" s="37">
        <f t="shared" si="17"/>
        <v>0</v>
      </c>
      <c r="EK28" s="37"/>
      <c r="EL28" s="37"/>
      <c r="EM28" s="37"/>
      <c r="EN28" s="37"/>
      <c r="EO28" s="37">
        <f t="shared" si="11"/>
        <v>0</v>
      </c>
      <c r="EP28" s="37"/>
      <c r="EQ28" s="37"/>
      <c r="ER28" s="37"/>
      <c r="ES28" s="37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</row>
    <row r="29" spans="1:166" ht="16.5" customHeight="1" x14ac:dyDescent="0.25">
      <c r="A29" s="39">
        <v>8</v>
      </c>
      <c r="B29" s="39"/>
      <c r="C29" s="20" t="s">
        <v>16</v>
      </c>
      <c r="D29" s="40" t="s">
        <v>40</v>
      </c>
      <c r="E29" s="41"/>
      <c r="F29" s="41"/>
      <c r="G29" s="20" t="s">
        <v>18</v>
      </c>
      <c r="H29" s="42">
        <v>5.0000000000000001E-3</v>
      </c>
      <c r="I29" s="42"/>
      <c r="J29" s="42"/>
      <c r="K29" s="36">
        <f t="shared" si="0"/>
        <v>0.04</v>
      </c>
      <c r="L29" s="36"/>
      <c r="M29" s="36"/>
      <c r="N29" s="21"/>
      <c r="O29" s="37">
        <f t="shared" si="19"/>
        <v>400</v>
      </c>
      <c r="P29" s="37"/>
      <c r="Q29" s="37"/>
      <c r="R29" s="37"/>
      <c r="S29" s="37"/>
      <c r="T29" s="37">
        <f t="shared" si="1"/>
        <v>3200</v>
      </c>
      <c r="U29" s="37"/>
      <c r="V29" s="37"/>
      <c r="W29" s="37"/>
      <c r="X29" s="37"/>
      <c r="Y29" s="22"/>
      <c r="Z29" s="39"/>
      <c r="AA29" s="39"/>
      <c r="AB29" s="20" t="s">
        <v>16</v>
      </c>
      <c r="AC29" s="40" t="s">
        <v>40</v>
      </c>
      <c r="AD29" s="41"/>
      <c r="AE29" s="41"/>
      <c r="AF29" s="20" t="s">
        <v>18</v>
      </c>
      <c r="AG29" s="42"/>
      <c r="AH29" s="42"/>
      <c r="AI29" s="42"/>
      <c r="AJ29" s="36">
        <f t="shared" si="2"/>
        <v>0</v>
      </c>
      <c r="AK29" s="36"/>
      <c r="AL29" s="36"/>
      <c r="AM29" s="21"/>
      <c r="AN29" s="37">
        <f t="shared" si="18"/>
        <v>0</v>
      </c>
      <c r="AO29" s="37"/>
      <c r="AP29" s="37"/>
      <c r="AQ29" s="37"/>
      <c r="AR29" s="37"/>
      <c r="AS29" s="37">
        <f t="shared" si="3"/>
        <v>0</v>
      </c>
      <c r="AT29" s="37"/>
      <c r="AU29" s="37"/>
      <c r="AV29" s="37"/>
      <c r="AW29" s="37"/>
      <c r="AX29" s="29"/>
      <c r="AY29" s="39">
        <v>8</v>
      </c>
      <c r="AZ29" s="39"/>
      <c r="BA29" s="20" t="s">
        <v>16</v>
      </c>
      <c r="BB29" s="40" t="s">
        <v>40</v>
      </c>
      <c r="BC29" s="41"/>
      <c r="BD29" s="41"/>
      <c r="BE29" s="20" t="s">
        <v>18</v>
      </c>
      <c r="BF29" s="42">
        <v>4.0000000000000001E-3</v>
      </c>
      <c r="BG29" s="42"/>
      <c r="BH29" s="42"/>
      <c r="BI29" s="36">
        <f t="shared" si="4"/>
        <v>3.2000000000000001E-2</v>
      </c>
      <c r="BJ29" s="36"/>
      <c r="BK29" s="36"/>
      <c r="BL29" s="21"/>
      <c r="BM29" s="37">
        <f t="shared" si="14"/>
        <v>320</v>
      </c>
      <c r="BN29" s="37"/>
      <c r="BO29" s="37"/>
      <c r="BP29" s="37"/>
      <c r="BQ29" s="37"/>
      <c r="BR29" s="37">
        <f t="shared" si="5"/>
        <v>2560</v>
      </c>
      <c r="BS29" s="37"/>
      <c r="BT29" s="37"/>
      <c r="BU29" s="37"/>
      <c r="BV29" s="37"/>
      <c r="BW29" s="22"/>
      <c r="BX29" s="39"/>
      <c r="BY29" s="39"/>
      <c r="BZ29" s="20" t="s">
        <v>16</v>
      </c>
      <c r="CA29" s="40" t="s">
        <v>40</v>
      </c>
      <c r="CB29" s="41"/>
      <c r="CC29" s="41"/>
      <c r="CD29" s="20" t="s">
        <v>18</v>
      </c>
      <c r="CE29" s="42"/>
      <c r="CF29" s="42"/>
      <c r="CG29" s="42"/>
      <c r="CH29" s="36">
        <f t="shared" si="6"/>
        <v>0</v>
      </c>
      <c r="CI29" s="36"/>
      <c r="CJ29" s="36"/>
      <c r="CK29" s="21"/>
      <c r="CL29" s="37">
        <f t="shared" si="15"/>
        <v>0</v>
      </c>
      <c r="CM29" s="37"/>
      <c r="CN29" s="37"/>
      <c r="CO29" s="37"/>
      <c r="CP29" s="37"/>
      <c r="CQ29" s="37">
        <f t="shared" si="7"/>
        <v>0</v>
      </c>
      <c r="CR29" s="37"/>
      <c r="CS29" s="37"/>
      <c r="CT29" s="37"/>
      <c r="CU29" s="37"/>
      <c r="CV29" s="29"/>
      <c r="CW29" s="39">
        <v>8</v>
      </c>
      <c r="CX29" s="39"/>
      <c r="CY29" s="20" t="s">
        <v>16</v>
      </c>
      <c r="CZ29" s="40" t="s">
        <v>40</v>
      </c>
      <c r="DA29" s="41"/>
      <c r="DB29" s="41"/>
      <c r="DC29" s="20" t="s">
        <v>18</v>
      </c>
      <c r="DD29" s="42">
        <v>2.7499999999999998E-3</v>
      </c>
      <c r="DE29" s="42"/>
      <c r="DF29" s="42"/>
      <c r="DG29" s="36">
        <f t="shared" si="8"/>
        <v>2.1999999999999999E-2</v>
      </c>
      <c r="DH29" s="36"/>
      <c r="DI29" s="36"/>
      <c r="DJ29" s="21"/>
      <c r="DK29" s="37">
        <f t="shared" si="16"/>
        <v>220</v>
      </c>
      <c r="DL29" s="37"/>
      <c r="DM29" s="37"/>
      <c r="DN29" s="37"/>
      <c r="DO29" s="37"/>
      <c r="DP29" s="37">
        <f t="shared" si="9"/>
        <v>1760</v>
      </c>
      <c r="DQ29" s="37"/>
      <c r="DR29" s="37"/>
      <c r="DS29" s="37"/>
      <c r="DT29" s="37"/>
      <c r="DU29" s="22"/>
      <c r="DV29" s="39"/>
      <c r="DW29" s="39"/>
      <c r="DX29" s="20" t="s">
        <v>16</v>
      </c>
      <c r="DY29" s="40" t="s">
        <v>40</v>
      </c>
      <c r="DZ29" s="41"/>
      <c r="EA29" s="41"/>
      <c r="EB29" s="20" t="s">
        <v>18</v>
      </c>
      <c r="EC29" s="42"/>
      <c r="ED29" s="42"/>
      <c r="EE29" s="42"/>
      <c r="EF29" s="36">
        <f t="shared" si="10"/>
        <v>0</v>
      </c>
      <c r="EG29" s="36"/>
      <c r="EH29" s="36"/>
      <c r="EI29" s="21"/>
      <c r="EJ29" s="37">
        <f t="shared" si="17"/>
        <v>0</v>
      </c>
      <c r="EK29" s="37"/>
      <c r="EL29" s="37"/>
      <c r="EM29" s="37"/>
      <c r="EN29" s="37"/>
      <c r="EO29" s="37">
        <f t="shared" si="11"/>
        <v>0</v>
      </c>
      <c r="EP29" s="37"/>
      <c r="EQ29" s="37"/>
      <c r="ER29" s="37"/>
      <c r="ES29" s="37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</row>
    <row r="30" spans="1:166" ht="16.5" customHeight="1" x14ac:dyDescent="0.25">
      <c r="A30" s="39">
        <v>8</v>
      </c>
      <c r="B30" s="39"/>
      <c r="C30" s="20" t="s">
        <v>16</v>
      </c>
      <c r="D30" s="40" t="s">
        <v>41</v>
      </c>
      <c r="E30" s="41"/>
      <c r="F30" s="41"/>
      <c r="G30" s="20" t="s">
        <v>18</v>
      </c>
      <c r="H30" s="42">
        <v>4.0000000000000001E-3</v>
      </c>
      <c r="I30" s="42"/>
      <c r="J30" s="42"/>
      <c r="K30" s="36">
        <f t="shared" si="0"/>
        <v>3.2000000000000001E-2</v>
      </c>
      <c r="L30" s="36"/>
      <c r="M30" s="36"/>
      <c r="N30" s="21"/>
      <c r="O30" s="37">
        <f t="shared" si="19"/>
        <v>320</v>
      </c>
      <c r="P30" s="37"/>
      <c r="Q30" s="37"/>
      <c r="R30" s="37"/>
      <c r="S30" s="37"/>
      <c r="T30" s="37">
        <f t="shared" si="1"/>
        <v>2560</v>
      </c>
      <c r="U30" s="37"/>
      <c r="V30" s="37"/>
      <c r="W30" s="37"/>
      <c r="X30" s="37"/>
      <c r="Y30" s="22"/>
      <c r="Z30" s="39"/>
      <c r="AA30" s="39"/>
      <c r="AB30" s="20" t="s">
        <v>16</v>
      </c>
      <c r="AC30" s="40" t="s">
        <v>41</v>
      </c>
      <c r="AD30" s="41"/>
      <c r="AE30" s="41"/>
      <c r="AF30" s="20" t="s">
        <v>18</v>
      </c>
      <c r="AG30" s="42"/>
      <c r="AH30" s="42"/>
      <c r="AI30" s="42"/>
      <c r="AJ30" s="36">
        <f t="shared" si="2"/>
        <v>0</v>
      </c>
      <c r="AK30" s="36"/>
      <c r="AL30" s="36"/>
      <c r="AM30" s="21"/>
      <c r="AN30" s="37">
        <f t="shared" si="18"/>
        <v>0</v>
      </c>
      <c r="AO30" s="37"/>
      <c r="AP30" s="37"/>
      <c r="AQ30" s="37"/>
      <c r="AR30" s="37"/>
      <c r="AS30" s="37">
        <f t="shared" si="3"/>
        <v>0</v>
      </c>
      <c r="AT30" s="37"/>
      <c r="AU30" s="37"/>
      <c r="AV30" s="37"/>
      <c r="AW30" s="37"/>
      <c r="AX30" s="29"/>
      <c r="AY30" s="39">
        <v>8</v>
      </c>
      <c r="AZ30" s="39"/>
      <c r="BA30" s="20" t="s">
        <v>16</v>
      </c>
      <c r="BB30" s="40" t="s">
        <v>41</v>
      </c>
      <c r="BC30" s="41"/>
      <c r="BD30" s="41"/>
      <c r="BE30" s="20" t="s">
        <v>18</v>
      </c>
      <c r="BF30" s="42">
        <v>3.0000000000000001E-3</v>
      </c>
      <c r="BG30" s="42"/>
      <c r="BH30" s="42"/>
      <c r="BI30" s="36">
        <f t="shared" si="4"/>
        <v>2.4E-2</v>
      </c>
      <c r="BJ30" s="36"/>
      <c r="BK30" s="36"/>
      <c r="BL30" s="21"/>
      <c r="BM30" s="37">
        <f t="shared" si="14"/>
        <v>240</v>
      </c>
      <c r="BN30" s="37"/>
      <c r="BO30" s="37"/>
      <c r="BP30" s="37"/>
      <c r="BQ30" s="37"/>
      <c r="BR30" s="37">
        <f t="shared" si="5"/>
        <v>1920</v>
      </c>
      <c r="BS30" s="37"/>
      <c r="BT30" s="37"/>
      <c r="BU30" s="37"/>
      <c r="BV30" s="37"/>
      <c r="BW30" s="22"/>
      <c r="BX30" s="39"/>
      <c r="BY30" s="39"/>
      <c r="BZ30" s="20" t="s">
        <v>16</v>
      </c>
      <c r="CA30" s="40" t="s">
        <v>41</v>
      </c>
      <c r="CB30" s="41"/>
      <c r="CC30" s="41"/>
      <c r="CD30" s="20" t="s">
        <v>18</v>
      </c>
      <c r="CE30" s="42"/>
      <c r="CF30" s="42"/>
      <c r="CG30" s="42"/>
      <c r="CH30" s="36">
        <f t="shared" si="6"/>
        <v>0</v>
      </c>
      <c r="CI30" s="36"/>
      <c r="CJ30" s="36"/>
      <c r="CK30" s="21"/>
      <c r="CL30" s="37">
        <f t="shared" si="15"/>
        <v>0</v>
      </c>
      <c r="CM30" s="37"/>
      <c r="CN30" s="37"/>
      <c r="CO30" s="37"/>
      <c r="CP30" s="37"/>
      <c r="CQ30" s="37">
        <f t="shared" si="7"/>
        <v>0</v>
      </c>
      <c r="CR30" s="37"/>
      <c r="CS30" s="37"/>
      <c r="CT30" s="37"/>
      <c r="CU30" s="37"/>
      <c r="CV30" s="29"/>
      <c r="CW30" s="39"/>
      <c r="CX30" s="39"/>
      <c r="CY30" s="20" t="s">
        <v>16</v>
      </c>
      <c r="CZ30" s="40" t="s">
        <v>41</v>
      </c>
      <c r="DA30" s="41"/>
      <c r="DB30" s="41"/>
      <c r="DC30" s="20" t="s">
        <v>18</v>
      </c>
      <c r="DD30" s="42"/>
      <c r="DE30" s="42"/>
      <c r="DF30" s="42"/>
      <c r="DG30" s="36">
        <f t="shared" si="8"/>
        <v>0</v>
      </c>
      <c r="DH30" s="36"/>
      <c r="DI30" s="36"/>
      <c r="DJ30" s="21"/>
      <c r="DK30" s="37">
        <f t="shared" si="16"/>
        <v>0</v>
      </c>
      <c r="DL30" s="37"/>
      <c r="DM30" s="37"/>
      <c r="DN30" s="37"/>
      <c r="DO30" s="37"/>
      <c r="DP30" s="37">
        <f t="shared" si="9"/>
        <v>0</v>
      </c>
      <c r="DQ30" s="37"/>
      <c r="DR30" s="37"/>
      <c r="DS30" s="37"/>
      <c r="DT30" s="37"/>
      <c r="DU30" s="22"/>
      <c r="DV30" s="39"/>
      <c r="DW30" s="39"/>
      <c r="DX30" s="20" t="s">
        <v>16</v>
      </c>
      <c r="DY30" s="40" t="s">
        <v>41</v>
      </c>
      <c r="DZ30" s="41"/>
      <c r="EA30" s="41"/>
      <c r="EB30" s="20" t="s">
        <v>18</v>
      </c>
      <c r="EC30" s="42"/>
      <c r="ED30" s="42"/>
      <c r="EE30" s="42"/>
      <c r="EF30" s="36">
        <f t="shared" si="10"/>
        <v>0</v>
      </c>
      <c r="EG30" s="36"/>
      <c r="EH30" s="36"/>
      <c r="EI30" s="21"/>
      <c r="EJ30" s="37">
        <f t="shared" si="17"/>
        <v>0</v>
      </c>
      <c r="EK30" s="37"/>
      <c r="EL30" s="37"/>
      <c r="EM30" s="37"/>
      <c r="EN30" s="37"/>
      <c r="EO30" s="37">
        <f t="shared" si="11"/>
        <v>0</v>
      </c>
      <c r="EP30" s="37"/>
      <c r="EQ30" s="37"/>
      <c r="ER30" s="37"/>
      <c r="ES30" s="37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</row>
    <row r="31" spans="1:166" ht="16.5" customHeight="1" x14ac:dyDescent="0.25">
      <c r="A31" s="39">
        <v>8</v>
      </c>
      <c r="B31" s="39"/>
      <c r="C31" s="20" t="s">
        <v>16</v>
      </c>
      <c r="D31" s="40" t="s">
        <v>42</v>
      </c>
      <c r="E31" s="41"/>
      <c r="F31" s="41"/>
      <c r="G31" s="20" t="s">
        <v>18</v>
      </c>
      <c r="H31" s="42">
        <v>3.0000000000000001E-3</v>
      </c>
      <c r="I31" s="42"/>
      <c r="J31" s="42"/>
      <c r="K31" s="36">
        <f t="shared" si="0"/>
        <v>2.4E-2</v>
      </c>
      <c r="L31" s="36"/>
      <c r="M31" s="36"/>
      <c r="N31" s="21"/>
      <c r="O31" s="37">
        <f t="shared" si="19"/>
        <v>240</v>
      </c>
      <c r="P31" s="37"/>
      <c r="Q31" s="37"/>
      <c r="R31" s="37"/>
      <c r="S31" s="37"/>
      <c r="T31" s="37">
        <f t="shared" si="1"/>
        <v>1920</v>
      </c>
      <c r="U31" s="37"/>
      <c r="V31" s="37"/>
      <c r="W31" s="37"/>
      <c r="X31" s="37"/>
      <c r="Y31" s="22"/>
      <c r="Z31" s="39"/>
      <c r="AA31" s="39"/>
      <c r="AB31" s="20" t="s">
        <v>16</v>
      </c>
      <c r="AC31" s="40" t="s">
        <v>42</v>
      </c>
      <c r="AD31" s="41"/>
      <c r="AE31" s="41"/>
      <c r="AF31" s="20" t="s">
        <v>18</v>
      </c>
      <c r="AG31" s="42"/>
      <c r="AH31" s="42"/>
      <c r="AI31" s="42"/>
      <c r="AJ31" s="36">
        <f t="shared" si="2"/>
        <v>0</v>
      </c>
      <c r="AK31" s="36"/>
      <c r="AL31" s="36"/>
      <c r="AM31" s="21"/>
      <c r="AN31" s="37">
        <f t="shared" si="18"/>
        <v>0</v>
      </c>
      <c r="AO31" s="37"/>
      <c r="AP31" s="37"/>
      <c r="AQ31" s="37"/>
      <c r="AR31" s="37"/>
      <c r="AS31" s="37">
        <f t="shared" si="3"/>
        <v>0</v>
      </c>
      <c r="AT31" s="37"/>
      <c r="AU31" s="37"/>
      <c r="AV31" s="37"/>
      <c r="AW31" s="37"/>
      <c r="AX31" s="29"/>
      <c r="AY31" s="39">
        <v>8</v>
      </c>
      <c r="AZ31" s="39"/>
      <c r="BA31" s="20" t="s">
        <v>16</v>
      </c>
      <c r="BB31" s="40" t="s">
        <v>42</v>
      </c>
      <c r="BC31" s="41"/>
      <c r="BD31" s="41"/>
      <c r="BE31" s="20" t="s">
        <v>18</v>
      </c>
      <c r="BF31" s="42">
        <v>2.5000000000000001E-3</v>
      </c>
      <c r="BG31" s="42"/>
      <c r="BH31" s="42"/>
      <c r="BI31" s="36">
        <f t="shared" si="4"/>
        <v>0.02</v>
      </c>
      <c r="BJ31" s="36"/>
      <c r="BK31" s="36"/>
      <c r="BL31" s="21"/>
      <c r="BM31" s="37">
        <f t="shared" si="14"/>
        <v>200</v>
      </c>
      <c r="BN31" s="37"/>
      <c r="BO31" s="37"/>
      <c r="BP31" s="37"/>
      <c r="BQ31" s="37"/>
      <c r="BR31" s="37">
        <f t="shared" si="5"/>
        <v>1600</v>
      </c>
      <c r="BS31" s="37"/>
      <c r="BT31" s="37"/>
      <c r="BU31" s="37"/>
      <c r="BV31" s="37"/>
      <c r="BW31" s="22"/>
      <c r="BX31" s="39"/>
      <c r="BY31" s="39"/>
      <c r="BZ31" s="20" t="s">
        <v>16</v>
      </c>
      <c r="CA31" s="40" t="s">
        <v>42</v>
      </c>
      <c r="CB31" s="41"/>
      <c r="CC31" s="41"/>
      <c r="CD31" s="20" t="s">
        <v>18</v>
      </c>
      <c r="CE31" s="42"/>
      <c r="CF31" s="42"/>
      <c r="CG31" s="42"/>
      <c r="CH31" s="36">
        <f t="shared" si="6"/>
        <v>0</v>
      </c>
      <c r="CI31" s="36"/>
      <c r="CJ31" s="36"/>
      <c r="CK31" s="21"/>
      <c r="CL31" s="37">
        <f t="shared" si="15"/>
        <v>0</v>
      </c>
      <c r="CM31" s="37"/>
      <c r="CN31" s="37"/>
      <c r="CO31" s="37"/>
      <c r="CP31" s="37"/>
      <c r="CQ31" s="37">
        <f t="shared" si="7"/>
        <v>0</v>
      </c>
      <c r="CR31" s="37"/>
      <c r="CS31" s="37"/>
      <c r="CT31" s="37"/>
      <c r="CU31" s="37"/>
      <c r="CV31" s="29"/>
      <c r="CW31" s="39"/>
      <c r="CX31" s="39"/>
      <c r="CY31" s="20" t="s">
        <v>16</v>
      </c>
      <c r="CZ31" s="40" t="s">
        <v>42</v>
      </c>
      <c r="DA31" s="41"/>
      <c r="DB31" s="41"/>
      <c r="DC31" s="20" t="s">
        <v>18</v>
      </c>
      <c r="DD31" s="42"/>
      <c r="DE31" s="42"/>
      <c r="DF31" s="42"/>
      <c r="DG31" s="36">
        <f t="shared" si="8"/>
        <v>0</v>
      </c>
      <c r="DH31" s="36"/>
      <c r="DI31" s="36"/>
      <c r="DJ31" s="21"/>
      <c r="DK31" s="37">
        <f t="shared" si="16"/>
        <v>0</v>
      </c>
      <c r="DL31" s="37"/>
      <c r="DM31" s="37"/>
      <c r="DN31" s="37"/>
      <c r="DO31" s="37"/>
      <c r="DP31" s="37">
        <f t="shared" si="9"/>
        <v>0</v>
      </c>
      <c r="DQ31" s="37"/>
      <c r="DR31" s="37"/>
      <c r="DS31" s="37"/>
      <c r="DT31" s="37"/>
      <c r="DU31" s="22"/>
      <c r="DV31" s="39"/>
      <c r="DW31" s="39"/>
      <c r="DX31" s="20" t="s">
        <v>16</v>
      </c>
      <c r="DY31" s="40" t="s">
        <v>42</v>
      </c>
      <c r="DZ31" s="41"/>
      <c r="EA31" s="41"/>
      <c r="EB31" s="20" t="s">
        <v>18</v>
      </c>
      <c r="EC31" s="42"/>
      <c r="ED31" s="42"/>
      <c r="EE31" s="42"/>
      <c r="EF31" s="36">
        <f t="shared" si="10"/>
        <v>0</v>
      </c>
      <c r="EG31" s="36"/>
      <c r="EH31" s="36"/>
      <c r="EI31" s="21"/>
      <c r="EJ31" s="37">
        <f t="shared" si="17"/>
        <v>0</v>
      </c>
      <c r="EK31" s="37"/>
      <c r="EL31" s="37"/>
      <c r="EM31" s="37"/>
      <c r="EN31" s="37"/>
      <c r="EO31" s="37">
        <f t="shared" si="11"/>
        <v>0</v>
      </c>
      <c r="EP31" s="37"/>
      <c r="EQ31" s="37"/>
      <c r="ER31" s="37"/>
      <c r="ES31" s="37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</row>
    <row r="32" spans="1:166" ht="16.5" customHeight="1" x14ac:dyDescent="0.25">
      <c r="A32" s="39">
        <v>8</v>
      </c>
      <c r="B32" s="39"/>
      <c r="C32" s="20" t="s">
        <v>16</v>
      </c>
      <c r="D32" s="40" t="s">
        <v>43</v>
      </c>
      <c r="E32" s="41"/>
      <c r="F32" s="41"/>
      <c r="G32" s="20" t="s">
        <v>18</v>
      </c>
      <c r="H32" s="42">
        <v>2E-3</v>
      </c>
      <c r="I32" s="42"/>
      <c r="J32" s="42"/>
      <c r="K32" s="36">
        <f t="shared" si="0"/>
        <v>1.6E-2</v>
      </c>
      <c r="L32" s="36"/>
      <c r="M32" s="36"/>
      <c r="N32" s="21"/>
      <c r="O32" s="37">
        <f t="shared" si="19"/>
        <v>160</v>
      </c>
      <c r="P32" s="37"/>
      <c r="Q32" s="37"/>
      <c r="R32" s="37"/>
      <c r="S32" s="37"/>
      <c r="T32" s="37">
        <f t="shared" si="1"/>
        <v>1280</v>
      </c>
      <c r="U32" s="37"/>
      <c r="V32" s="37"/>
      <c r="W32" s="37"/>
      <c r="X32" s="37"/>
      <c r="Y32" s="22"/>
      <c r="Z32" s="39"/>
      <c r="AA32" s="39"/>
      <c r="AB32" s="20" t="s">
        <v>16</v>
      </c>
      <c r="AC32" s="40" t="s">
        <v>43</v>
      </c>
      <c r="AD32" s="41"/>
      <c r="AE32" s="41"/>
      <c r="AF32" s="20" t="s">
        <v>18</v>
      </c>
      <c r="AG32" s="42"/>
      <c r="AH32" s="42"/>
      <c r="AI32" s="42"/>
      <c r="AJ32" s="36">
        <f t="shared" si="2"/>
        <v>0</v>
      </c>
      <c r="AK32" s="36"/>
      <c r="AL32" s="36"/>
      <c r="AM32" s="21"/>
      <c r="AN32" s="37">
        <f t="shared" si="18"/>
        <v>0</v>
      </c>
      <c r="AO32" s="37"/>
      <c r="AP32" s="37"/>
      <c r="AQ32" s="37"/>
      <c r="AR32" s="37"/>
      <c r="AS32" s="37">
        <f t="shared" si="3"/>
        <v>0</v>
      </c>
      <c r="AT32" s="37"/>
      <c r="AU32" s="37"/>
      <c r="AV32" s="37"/>
      <c r="AW32" s="37"/>
      <c r="AX32" s="29"/>
      <c r="AY32" s="39">
        <v>8</v>
      </c>
      <c r="AZ32" s="39"/>
      <c r="BA32" s="20" t="s">
        <v>16</v>
      </c>
      <c r="BB32" s="40" t="s">
        <v>43</v>
      </c>
      <c r="BC32" s="41"/>
      <c r="BD32" s="41"/>
      <c r="BE32" s="20" t="s">
        <v>18</v>
      </c>
      <c r="BF32" s="42"/>
      <c r="BG32" s="42"/>
      <c r="BH32" s="42"/>
      <c r="BI32" s="36">
        <f t="shared" si="4"/>
        <v>0</v>
      </c>
      <c r="BJ32" s="36"/>
      <c r="BK32" s="36"/>
      <c r="BL32" s="21"/>
      <c r="BM32" s="37">
        <f t="shared" si="14"/>
        <v>0</v>
      </c>
      <c r="BN32" s="37"/>
      <c r="BO32" s="37"/>
      <c r="BP32" s="37"/>
      <c r="BQ32" s="37"/>
      <c r="BR32" s="37">
        <f t="shared" si="5"/>
        <v>0</v>
      </c>
      <c r="BS32" s="37"/>
      <c r="BT32" s="37"/>
      <c r="BU32" s="37"/>
      <c r="BV32" s="37"/>
      <c r="BW32" s="22"/>
      <c r="BX32" s="39"/>
      <c r="BY32" s="39"/>
      <c r="BZ32" s="20" t="s">
        <v>16</v>
      </c>
      <c r="CA32" s="40" t="s">
        <v>43</v>
      </c>
      <c r="CB32" s="41"/>
      <c r="CC32" s="41"/>
      <c r="CD32" s="20" t="s">
        <v>18</v>
      </c>
      <c r="CE32" s="42"/>
      <c r="CF32" s="42"/>
      <c r="CG32" s="42"/>
      <c r="CH32" s="36">
        <f t="shared" si="6"/>
        <v>0</v>
      </c>
      <c r="CI32" s="36"/>
      <c r="CJ32" s="36"/>
      <c r="CK32" s="21"/>
      <c r="CL32" s="37">
        <f t="shared" si="15"/>
        <v>0</v>
      </c>
      <c r="CM32" s="37"/>
      <c r="CN32" s="37"/>
      <c r="CO32" s="37"/>
      <c r="CP32" s="37"/>
      <c r="CQ32" s="37">
        <f t="shared" si="7"/>
        <v>0</v>
      </c>
      <c r="CR32" s="37"/>
      <c r="CS32" s="37"/>
      <c r="CT32" s="37"/>
      <c r="CU32" s="37"/>
      <c r="CV32" s="29"/>
      <c r="CW32" s="39"/>
      <c r="CX32" s="39"/>
      <c r="CY32" s="20" t="s">
        <v>16</v>
      </c>
      <c r="CZ32" s="40" t="s">
        <v>43</v>
      </c>
      <c r="DA32" s="41"/>
      <c r="DB32" s="41"/>
      <c r="DC32" s="20" t="s">
        <v>18</v>
      </c>
      <c r="DD32" s="42"/>
      <c r="DE32" s="42"/>
      <c r="DF32" s="42"/>
      <c r="DG32" s="36">
        <f t="shared" si="8"/>
        <v>0</v>
      </c>
      <c r="DH32" s="36"/>
      <c r="DI32" s="36"/>
      <c r="DJ32" s="21"/>
      <c r="DK32" s="37">
        <f t="shared" si="16"/>
        <v>0</v>
      </c>
      <c r="DL32" s="37"/>
      <c r="DM32" s="37"/>
      <c r="DN32" s="37"/>
      <c r="DO32" s="37"/>
      <c r="DP32" s="37">
        <f t="shared" si="9"/>
        <v>0</v>
      </c>
      <c r="DQ32" s="37"/>
      <c r="DR32" s="37"/>
      <c r="DS32" s="37"/>
      <c r="DT32" s="37"/>
      <c r="DU32" s="22"/>
      <c r="DV32" s="39"/>
      <c r="DW32" s="39"/>
      <c r="DX32" s="20" t="s">
        <v>16</v>
      </c>
      <c r="DY32" s="40" t="s">
        <v>43</v>
      </c>
      <c r="DZ32" s="41"/>
      <c r="EA32" s="41"/>
      <c r="EB32" s="20" t="s">
        <v>18</v>
      </c>
      <c r="EC32" s="42"/>
      <c r="ED32" s="42"/>
      <c r="EE32" s="42"/>
      <c r="EF32" s="36">
        <f t="shared" si="10"/>
        <v>0</v>
      </c>
      <c r="EG32" s="36"/>
      <c r="EH32" s="36"/>
      <c r="EI32" s="21"/>
      <c r="EJ32" s="37">
        <f t="shared" si="17"/>
        <v>0</v>
      </c>
      <c r="EK32" s="37"/>
      <c r="EL32" s="37"/>
      <c r="EM32" s="37"/>
      <c r="EN32" s="37"/>
      <c r="EO32" s="37">
        <f t="shared" si="11"/>
        <v>0</v>
      </c>
      <c r="EP32" s="37"/>
      <c r="EQ32" s="37"/>
      <c r="ER32" s="37"/>
      <c r="ES32" s="37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</row>
    <row r="33" spans="1:166" ht="16.5" customHeight="1" x14ac:dyDescent="0.25">
      <c r="A33" s="39">
        <v>8</v>
      </c>
      <c r="B33" s="39"/>
      <c r="C33" s="20" t="s">
        <v>16</v>
      </c>
      <c r="D33" s="40" t="s">
        <v>44</v>
      </c>
      <c r="E33" s="41"/>
      <c r="F33" s="41"/>
      <c r="G33" s="20" t="s">
        <v>18</v>
      </c>
      <c r="H33" s="42">
        <v>1E-3</v>
      </c>
      <c r="I33" s="42"/>
      <c r="J33" s="42"/>
      <c r="K33" s="36">
        <f t="shared" si="0"/>
        <v>8.0000000000000002E-3</v>
      </c>
      <c r="L33" s="36"/>
      <c r="M33" s="36"/>
      <c r="N33" s="21"/>
      <c r="O33" s="37">
        <f t="shared" si="19"/>
        <v>80</v>
      </c>
      <c r="P33" s="37"/>
      <c r="Q33" s="37"/>
      <c r="R33" s="37"/>
      <c r="S33" s="37"/>
      <c r="T33" s="37">
        <f t="shared" si="1"/>
        <v>640</v>
      </c>
      <c r="U33" s="37"/>
      <c r="V33" s="37"/>
      <c r="W33" s="37"/>
      <c r="X33" s="37"/>
      <c r="Y33" s="22"/>
      <c r="Z33" s="39"/>
      <c r="AA33" s="39"/>
      <c r="AB33" s="20" t="s">
        <v>16</v>
      </c>
      <c r="AC33" s="40" t="s">
        <v>44</v>
      </c>
      <c r="AD33" s="41"/>
      <c r="AE33" s="41"/>
      <c r="AF33" s="20" t="s">
        <v>18</v>
      </c>
      <c r="AG33" s="42"/>
      <c r="AH33" s="42"/>
      <c r="AI33" s="42"/>
      <c r="AJ33" s="36">
        <f t="shared" si="2"/>
        <v>0</v>
      </c>
      <c r="AK33" s="36"/>
      <c r="AL33" s="36"/>
      <c r="AM33" s="21"/>
      <c r="AN33" s="37">
        <f t="shared" si="18"/>
        <v>0</v>
      </c>
      <c r="AO33" s="37"/>
      <c r="AP33" s="37"/>
      <c r="AQ33" s="37"/>
      <c r="AR33" s="37"/>
      <c r="AS33" s="37">
        <f t="shared" si="3"/>
        <v>0</v>
      </c>
      <c r="AT33" s="37"/>
      <c r="AU33" s="37"/>
      <c r="AV33" s="37"/>
      <c r="AW33" s="37"/>
      <c r="AX33" s="29"/>
      <c r="AY33" s="39">
        <v>8</v>
      </c>
      <c r="AZ33" s="39"/>
      <c r="BA33" s="20" t="s">
        <v>16</v>
      </c>
      <c r="BB33" s="40" t="s">
        <v>44</v>
      </c>
      <c r="BC33" s="41"/>
      <c r="BD33" s="41"/>
      <c r="BE33" s="20" t="s">
        <v>18</v>
      </c>
      <c r="BF33" s="42"/>
      <c r="BG33" s="42"/>
      <c r="BH33" s="42"/>
      <c r="BI33" s="36">
        <f t="shared" si="4"/>
        <v>0</v>
      </c>
      <c r="BJ33" s="36"/>
      <c r="BK33" s="36"/>
      <c r="BL33" s="21"/>
      <c r="BM33" s="37">
        <f t="shared" si="14"/>
        <v>0</v>
      </c>
      <c r="BN33" s="37"/>
      <c r="BO33" s="37"/>
      <c r="BP33" s="37"/>
      <c r="BQ33" s="37"/>
      <c r="BR33" s="37">
        <f t="shared" si="5"/>
        <v>0</v>
      </c>
      <c r="BS33" s="37"/>
      <c r="BT33" s="37"/>
      <c r="BU33" s="37"/>
      <c r="BV33" s="37"/>
      <c r="BW33" s="22"/>
      <c r="BX33" s="39"/>
      <c r="BY33" s="39"/>
      <c r="BZ33" s="20" t="s">
        <v>16</v>
      </c>
      <c r="CA33" s="40" t="s">
        <v>44</v>
      </c>
      <c r="CB33" s="41"/>
      <c r="CC33" s="41"/>
      <c r="CD33" s="20" t="s">
        <v>18</v>
      </c>
      <c r="CE33" s="42"/>
      <c r="CF33" s="42"/>
      <c r="CG33" s="42"/>
      <c r="CH33" s="36">
        <f t="shared" si="6"/>
        <v>0</v>
      </c>
      <c r="CI33" s="36"/>
      <c r="CJ33" s="36"/>
      <c r="CK33" s="21"/>
      <c r="CL33" s="37">
        <f t="shared" si="15"/>
        <v>0</v>
      </c>
      <c r="CM33" s="37"/>
      <c r="CN33" s="37"/>
      <c r="CO33" s="37"/>
      <c r="CP33" s="37"/>
      <c r="CQ33" s="37">
        <f t="shared" si="7"/>
        <v>0</v>
      </c>
      <c r="CR33" s="37"/>
      <c r="CS33" s="37"/>
      <c r="CT33" s="37"/>
      <c r="CU33" s="37"/>
      <c r="CV33" s="29"/>
      <c r="CW33" s="39"/>
      <c r="CX33" s="39"/>
      <c r="CY33" s="20" t="s">
        <v>16</v>
      </c>
      <c r="CZ33" s="40" t="s">
        <v>44</v>
      </c>
      <c r="DA33" s="41"/>
      <c r="DB33" s="41"/>
      <c r="DC33" s="20" t="s">
        <v>18</v>
      </c>
      <c r="DD33" s="42"/>
      <c r="DE33" s="42"/>
      <c r="DF33" s="42"/>
      <c r="DG33" s="36">
        <f t="shared" si="8"/>
        <v>0</v>
      </c>
      <c r="DH33" s="36"/>
      <c r="DI33" s="36"/>
      <c r="DJ33" s="21"/>
      <c r="DK33" s="37">
        <f t="shared" si="16"/>
        <v>0</v>
      </c>
      <c r="DL33" s="37"/>
      <c r="DM33" s="37"/>
      <c r="DN33" s="37"/>
      <c r="DO33" s="37"/>
      <c r="DP33" s="37">
        <f t="shared" si="9"/>
        <v>0</v>
      </c>
      <c r="DQ33" s="37"/>
      <c r="DR33" s="37"/>
      <c r="DS33" s="37"/>
      <c r="DT33" s="37"/>
      <c r="DU33" s="22"/>
      <c r="DV33" s="39"/>
      <c r="DW33" s="39"/>
      <c r="DX33" s="20" t="s">
        <v>16</v>
      </c>
      <c r="DY33" s="40" t="s">
        <v>44</v>
      </c>
      <c r="DZ33" s="41"/>
      <c r="EA33" s="41"/>
      <c r="EB33" s="20" t="s">
        <v>18</v>
      </c>
      <c r="EC33" s="42"/>
      <c r="ED33" s="42"/>
      <c r="EE33" s="42"/>
      <c r="EF33" s="36">
        <f t="shared" si="10"/>
        <v>0</v>
      </c>
      <c r="EG33" s="36"/>
      <c r="EH33" s="36"/>
      <c r="EI33" s="21"/>
      <c r="EJ33" s="37">
        <f t="shared" si="17"/>
        <v>0</v>
      </c>
      <c r="EK33" s="37"/>
      <c r="EL33" s="37"/>
      <c r="EM33" s="37"/>
      <c r="EN33" s="37"/>
      <c r="EO33" s="37">
        <f t="shared" si="11"/>
        <v>0</v>
      </c>
      <c r="EP33" s="37"/>
      <c r="EQ33" s="37"/>
      <c r="ER33" s="37"/>
      <c r="ES33" s="37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</row>
    <row r="34" spans="1:166" s="12" customFormat="1" ht="16.5" customHeight="1" x14ac:dyDescent="0.25">
      <c r="A34" s="18"/>
      <c r="B34" s="18"/>
      <c r="C34" s="18"/>
      <c r="D34" s="18"/>
      <c r="E34" s="18"/>
      <c r="F34" s="18"/>
      <c r="G34" s="18"/>
      <c r="H34" s="38">
        <f>SUM(H8:J14)</f>
        <v>0.35749999999999993</v>
      </c>
      <c r="I34" s="38"/>
      <c r="J34" s="38"/>
      <c r="K34" s="38">
        <f>SUM(K8:M33)</f>
        <v>1</v>
      </c>
      <c r="L34" s="38"/>
      <c r="M34" s="38"/>
      <c r="N34" s="23"/>
      <c r="O34" s="34">
        <f>SUM(O8:S33)</f>
        <v>49200</v>
      </c>
      <c r="P34" s="34"/>
      <c r="Q34" s="34"/>
      <c r="R34" s="34"/>
      <c r="S34" s="34"/>
      <c r="T34" s="34">
        <f>SUM(T8:X33)</f>
        <v>80000</v>
      </c>
      <c r="U34" s="34"/>
      <c r="V34" s="34"/>
      <c r="W34" s="34"/>
      <c r="X34" s="34"/>
      <c r="Y34" s="19"/>
      <c r="Z34" s="18"/>
      <c r="AA34" s="18"/>
      <c r="AB34" s="18"/>
      <c r="AC34" s="18"/>
      <c r="AD34" s="18"/>
      <c r="AE34" s="18"/>
      <c r="AF34" s="18"/>
      <c r="AG34" s="38">
        <f>SUM(AG8:AI14)</f>
        <v>0.54500000000000004</v>
      </c>
      <c r="AH34" s="38"/>
      <c r="AI34" s="38"/>
      <c r="AJ34" s="38">
        <f>SUM(AJ8:AL33)</f>
        <v>1</v>
      </c>
      <c r="AK34" s="38"/>
      <c r="AL34" s="38"/>
      <c r="AM34" s="23"/>
      <c r="AN34" s="34">
        <f>SUM(AN8:AR33)</f>
        <v>16500</v>
      </c>
      <c r="AO34" s="34"/>
      <c r="AP34" s="34"/>
      <c r="AQ34" s="34"/>
      <c r="AR34" s="34"/>
      <c r="AS34" s="34">
        <f>SUM(AS8:AW33)</f>
        <v>20000</v>
      </c>
      <c r="AT34" s="34"/>
      <c r="AU34" s="34"/>
      <c r="AV34" s="34"/>
      <c r="AW34" s="34"/>
      <c r="AX34" s="19"/>
      <c r="AY34" s="18"/>
      <c r="AZ34" s="18"/>
      <c r="BA34" s="18"/>
      <c r="BB34" s="18"/>
      <c r="BC34" s="18"/>
      <c r="BD34" s="18"/>
      <c r="BE34" s="18"/>
      <c r="BF34" s="38">
        <f>SUM(BF8:BH31)</f>
        <v>0.63249999999999995</v>
      </c>
      <c r="BG34" s="38"/>
      <c r="BH34" s="38"/>
      <c r="BI34" s="38">
        <f>SUM(BI8:BK33)</f>
        <v>1.0000000000000002</v>
      </c>
      <c r="BJ34" s="38"/>
      <c r="BK34" s="38"/>
      <c r="BL34" s="23"/>
      <c r="BM34" s="34">
        <f>SUM(BM8:BQ33)</f>
        <v>50600</v>
      </c>
      <c r="BN34" s="34"/>
      <c r="BO34" s="34"/>
      <c r="BP34" s="34"/>
      <c r="BQ34" s="34"/>
      <c r="BR34" s="34">
        <f>SUM(BR8:BV33)</f>
        <v>80000</v>
      </c>
      <c r="BS34" s="34"/>
      <c r="BT34" s="34"/>
      <c r="BU34" s="34"/>
      <c r="BV34" s="34"/>
      <c r="BW34" s="19"/>
      <c r="BX34" s="18"/>
      <c r="BY34" s="18"/>
      <c r="BZ34" s="18"/>
      <c r="CA34" s="18"/>
      <c r="CB34" s="18"/>
      <c r="CC34" s="18"/>
      <c r="CD34" s="18"/>
      <c r="CE34" s="38">
        <f>SUM(CE8:CG14)</f>
        <v>0.61750000000000005</v>
      </c>
      <c r="CF34" s="38"/>
      <c r="CG34" s="38"/>
      <c r="CH34" s="38">
        <f>SUM(CH8:CJ33)</f>
        <v>1</v>
      </c>
      <c r="CI34" s="38"/>
      <c r="CJ34" s="38"/>
      <c r="CK34" s="23"/>
      <c r="CL34" s="34">
        <f>SUM(CL8:CP33)</f>
        <v>17900</v>
      </c>
      <c r="CM34" s="34"/>
      <c r="CN34" s="34"/>
      <c r="CO34" s="34"/>
      <c r="CP34" s="34"/>
      <c r="CQ34" s="34">
        <f>SUM(CQ8:CU33)</f>
        <v>20000</v>
      </c>
      <c r="CR34" s="34"/>
      <c r="CS34" s="34"/>
      <c r="CT34" s="34"/>
      <c r="CU34" s="34"/>
      <c r="CV34" s="19"/>
      <c r="CW34" s="18"/>
      <c r="CX34" s="18"/>
      <c r="CY34" s="18"/>
      <c r="CZ34" s="18"/>
      <c r="DA34" s="18"/>
      <c r="DB34" s="18"/>
      <c r="DC34" s="18"/>
      <c r="DD34" s="38">
        <f>SUM(DD8:DF14)</f>
        <v>0.42249999999999993</v>
      </c>
      <c r="DE34" s="38"/>
      <c r="DF34" s="38"/>
      <c r="DG34" s="38">
        <f>SUM(DG8:DI33)</f>
        <v>1</v>
      </c>
      <c r="DH34" s="38"/>
      <c r="DI34" s="38"/>
      <c r="DJ34" s="23"/>
      <c r="DK34" s="34">
        <f>SUM(DK8:DO33)</f>
        <v>55500</v>
      </c>
      <c r="DL34" s="34"/>
      <c r="DM34" s="34"/>
      <c r="DN34" s="34"/>
      <c r="DO34" s="34"/>
      <c r="DP34" s="34">
        <f>SUM(DP8:DT33)</f>
        <v>80000</v>
      </c>
      <c r="DQ34" s="34"/>
      <c r="DR34" s="34"/>
      <c r="DS34" s="34"/>
      <c r="DT34" s="34"/>
      <c r="DU34" s="19"/>
      <c r="DV34" s="18"/>
      <c r="DW34" s="18"/>
      <c r="DX34" s="18"/>
      <c r="DY34" s="18"/>
      <c r="DZ34" s="18"/>
      <c r="EA34" s="18"/>
      <c r="EB34" s="18"/>
      <c r="EC34" s="38">
        <f>SUM(EC8:EE14)</f>
        <v>0.70500000000000018</v>
      </c>
      <c r="ED34" s="38"/>
      <c r="EE34" s="38"/>
      <c r="EF34" s="38">
        <f>SUM(EF8:EH33)</f>
        <v>1.0000000000000002</v>
      </c>
      <c r="EG34" s="38"/>
      <c r="EH34" s="38"/>
      <c r="EI34" s="23"/>
      <c r="EJ34" s="34">
        <f>SUM(EJ8:EN33)</f>
        <v>20000</v>
      </c>
      <c r="EK34" s="34"/>
      <c r="EL34" s="34"/>
      <c r="EM34" s="34"/>
      <c r="EN34" s="34"/>
      <c r="EO34" s="34">
        <f>SUM(EO8:ES33)</f>
        <v>20000</v>
      </c>
      <c r="EP34" s="34"/>
      <c r="EQ34" s="34"/>
      <c r="ER34" s="34"/>
      <c r="ES34" s="34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</row>
    <row r="35" spans="1:166" s="20" customFormat="1" ht="22.5" customHeight="1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2"/>
      <c r="P35" s="33"/>
      <c r="Q35" s="33"/>
      <c r="R35" s="33"/>
      <c r="S35" s="33"/>
      <c r="T35" s="31"/>
      <c r="U35" s="31"/>
      <c r="V35" s="31"/>
      <c r="W35" s="31"/>
      <c r="X35" s="31"/>
      <c r="Y35" s="11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2"/>
      <c r="AO35" s="33"/>
      <c r="AP35" s="33"/>
      <c r="AQ35" s="33"/>
      <c r="AR35" s="33"/>
      <c r="AS35" s="31"/>
      <c r="AT35" s="31"/>
      <c r="AU35" s="31"/>
      <c r="AV35" s="31"/>
      <c r="AW35" s="31"/>
      <c r="AX35" s="11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2"/>
      <c r="BN35" s="33"/>
      <c r="BO35" s="33"/>
      <c r="BP35" s="33"/>
      <c r="BQ35" s="33"/>
      <c r="BR35" s="31"/>
      <c r="BS35" s="31"/>
      <c r="BT35" s="31"/>
      <c r="BU35" s="31"/>
      <c r="BV35" s="31"/>
      <c r="BW35" s="11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2"/>
      <c r="CM35" s="33"/>
      <c r="CN35" s="33"/>
      <c r="CO35" s="33"/>
      <c r="CP35" s="33"/>
      <c r="CQ35" s="31"/>
      <c r="CR35" s="31"/>
      <c r="CS35" s="31"/>
      <c r="CT35" s="31"/>
      <c r="CU35" s="31"/>
      <c r="CV35" s="11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2"/>
      <c r="DL35" s="33"/>
      <c r="DM35" s="33"/>
      <c r="DN35" s="33"/>
      <c r="DO35" s="33"/>
      <c r="DP35" s="31"/>
      <c r="DQ35" s="31"/>
      <c r="DR35" s="31"/>
      <c r="DS35" s="31"/>
      <c r="DT35" s="31"/>
      <c r="DU35" s="11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2"/>
      <c r="EK35" s="33"/>
      <c r="EL35" s="33"/>
      <c r="EM35" s="33"/>
      <c r="EN35" s="33"/>
      <c r="EO35" s="31"/>
      <c r="EP35" s="31"/>
      <c r="EQ35" s="31"/>
      <c r="ER35" s="31"/>
      <c r="ES35" s="3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</row>
    <row r="36" spans="1:166" s="20" customFormat="1" ht="22.5" customHeight="1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2"/>
      <c r="P36" s="33"/>
      <c r="Q36" s="33"/>
      <c r="R36" s="33"/>
      <c r="S36" s="33"/>
      <c r="T36" s="31"/>
      <c r="U36" s="31"/>
      <c r="V36" s="31"/>
      <c r="W36" s="31"/>
      <c r="X36" s="31"/>
      <c r="Y36" s="11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2"/>
      <c r="AO36" s="33"/>
      <c r="AP36" s="33"/>
      <c r="AQ36" s="33"/>
      <c r="AR36" s="33"/>
      <c r="AS36" s="31"/>
      <c r="AT36" s="31"/>
      <c r="AU36" s="31"/>
      <c r="AV36" s="31"/>
      <c r="AW36" s="31"/>
      <c r="AX36" s="11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2"/>
      <c r="BN36" s="33"/>
      <c r="BO36" s="33"/>
      <c r="BP36" s="33"/>
      <c r="BQ36" s="33"/>
      <c r="BR36" s="31"/>
      <c r="BS36" s="31"/>
      <c r="BT36" s="31"/>
      <c r="BU36" s="31"/>
      <c r="BV36" s="31"/>
      <c r="BW36" s="11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2"/>
      <c r="CM36" s="33"/>
      <c r="CN36" s="33"/>
      <c r="CO36" s="33"/>
      <c r="CP36" s="33"/>
      <c r="CQ36" s="31"/>
      <c r="CR36" s="31"/>
      <c r="CS36" s="31"/>
      <c r="CT36" s="31"/>
      <c r="CU36" s="31"/>
      <c r="CV36" s="11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2"/>
      <c r="DL36" s="33"/>
      <c r="DM36" s="33"/>
      <c r="DN36" s="33"/>
      <c r="DO36" s="33"/>
      <c r="DP36" s="31"/>
      <c r="DQ36" s="31"/>
      <c r="DR36" s="31"/>
      <c r="DS36" s="31"/>
      <c r="DT36" s="31"/>
      <c r="DU36" s="11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2"/>
      <c r="EK36" s="33"/>
      <c r="EL36" s="33"/>
      <c r="EM36" s="33"/>
      <c r="EN36" s="33"/>
      <c r="EO36" s="31"/>
      <c r="EP36" s="31"/>
      <c r="EQ36" s="31"/>
      <c r="ER36" s="31"/>
      <c r="ES36" s="3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</row>
    <row r="37" spans="1:166" s="20" customFormat="1" ht="22.5" customHeight="1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2"/>
      <c r="P37" s="33"/>
      <c r="Q37" s="33"/>
      <c r="R37" s="33"/>
      <c r="S37" s="33"/>
      <c r="T37" s="31"/>
      <c r="U37" s="31"/>
      <c r="V37" s="31"/>
      <c r="W37" s="31"/>
      <c r="X37" s="31"/>
      <c r="Y37" s="11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2"/>
      <c r="AO37" s="33"/>
      <c r="AP37" s="33"/>
      <c r="AQ37" s="33"/>
      <c r="AR37" s="33"/>
      <c r="AS37" s="31"/>
      <c r="AT37" s="31"/>
      <c r="AU37" s="31"/>
      <c r="AV37" s="31"/>
      <c r="AW37" s="31"/>
      <c r="AX37" s="11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2"/>
      <c r="BN37" s="33"/>
      <c r="BO37" s="33"/>
      <c r="BP37" s="33"/>
      <c r="BQ37" s="33"/>
      <c r="BR37" s="31"/>
      <c r="BS37" s="31"/>
      <c r="BT37" s="31"/>
      <c r="BU37" s="31"/>
      <c r="BV37" s="31"/>
      <c r="BW37" s="11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2"/>
      <c r="CM37" s="33"/>
      <c r="CN37" s="33"/>
      <c r="CO37" s="33"/>
      <c r="CP37" s="33"/>
      <c r="CQ37" s="31"/>
      <c r="CR37" s="31"/>
      <c r="CS37" s="31"/>
      <c r="CT37" s="31"/>
      <c r="CU37" s="31"/>
      <c r="CV37" s="11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2"/>
      <c r="DL37" s="33"/>
      <c r="DM37" s="33"/>
      <c r="DN37" s="33"/>
      <c r="DO37" s="33"/>
      <c r="DP37" s="31"/>
      <c r="DQ37" s="31"/>
      <c r="DR37" s="31"/>
      <c r="DS37" s="31"/>
      <c r="DT37" s="31"/>
      <c r="DU37" s="11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2"/>
      <c r="EK37" s="33"/>
      <c r="EL37" s="33"/>
      <c r="EM37" s="33"/>
      <c r="EN37" s="33"/>
      <c r="EO37" s="31"/>
      <c r="EP37" s="31"/>
      <c r="EQ37" s="31"/>
      <c r="ER37" s="31"/>
      <c r="ES37" s="3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</row>
    <row r="38" spans="1:166" s="20" customFormat="1" x14ac:dyDescent="0.25"/>
  </sheetData>
  <mergeCells count="1077">
    <mergeCell ref="D8:F8"/>
    <mergeCell ref="H8:J8"/>
    <mergeCell ref="K8:M8"/>
    <mergeCell ref="O8:S8"/>
    <mergeCell ref="T8:X8"/>
    <mergeCell ref="O7:S7"/>
    <mergeCell ref="T7:X7"/>
    <mergeCell ref="AY5:BE5"/>
    <mergeCell ref="BF5:BJ5"/>
    <mergeCell ref="BR4:BV4"/>
    <mergeCell ref="CL10:CP10"/>
    <mergeCell ref="CQ10:CU10"/>
    <mergeCell ref="BR10:BV10"/>
    <mergeCell ref="D10:F10"/>
    <mergeCell ref="H10:J10"/>
    <mergeCell ref="K10:M10"/>
    <mergeCell ref="O10:S10"/>
    <mergeCell ref="T10:X10"/>
    <mergeCell ref="CA9:CC9"/>
    <mergeCell ref="CE9:CG9"/>
    <mergeCell ref="CH9:CJ9"/>
    <mergeCell ref="CL9:CP9"/>
    <mergeCell ref="CQ9:CU9"/>
    <mergeCell ref="BR9:BV9"/>
    <mergeCell ref="AN9:AR9"/>
    <mergeCell ref="AS9:AW9"/>
    <mergeCell ref="D9:F9"/>
    <mergeCell ref="H9:J9"/>
    <mergeCell ref="K9:M9"/>
    <mergeCell ref="O9:S9"/>
    <mergeCell ref="T9:X9"/>
    <mergeCell ref="CL12:CP12"/>
    <mergeCell ref="CQ12:CU12"/>
    <mergeCell ref="DP12:DT12"/>
    <mergeCell ref="DV12:DW12"/>
    <mergeCell ref="BR12:BV12"/>
    <mergeCell ref="D12:F12"/>
    <mergeCell ref="H12:J12"/>
    <mergeCell ref="K12:M12"/>
    <mergeCell ref="O12:S12"/>
    <mergeCell ref="T12:X12"/>
    <mergeCell ref="BF11:BH11"/>
    <mergeCell ref="BI11:BK11"/>
    <mergeCell ref="BM11:BQ11"/>
    <mergeCell ref="BX11:BY11"/>
    <mergeCell ref="CA11:CC11"/>
    <mergeCell ref="CE11:CG11"/>
    <mergeCell ref="CH11:CJ11"/>
    <mergeCell ref="CL11:CP11"/>
    <mergeCell ref="BR11:BV11"/>
    <mergeCell ref="AY11:AZ11"/>
    <mergeCell ref="BB11:BD11"/>
    <mergeCell ref="D11:F11"/>
    <mergeCell ref="H11:J11"/>
    <mergeCell ref="K11:M11"/>
    <mergeCell ref="O11:S11"/>
    <mergeCell ref="T11:X11"/>
    <mergeCell ref="K14:M14"/>
    <mergeCell ref="O14:S14"/>
    <mergeCell ref="T14:X14"/>
    <mergeCell ref="BF13:BH13"/>
    <mergeCell ref="BI13:BK13"/>
    <mergeCell ref="BM13:BQ13"/>
    <mergeCell ref="BX13:BY13"/>
    <mergeCell ref="CA13:CC13"/>
    <mergeCell ref="CE13:CG13"/>
    <mergeCell ref="CH13:CJ13"/>
    <mergeCell ref="CL13:CP13"/>
    <mergeCell ref="BR13:BV13"/>
    <mergeCell ref="AY13:AZ13"/>
    <mergeCell ref="BB13:BD13"/>
    <mergeCell ref="D13:F13"/>
    <mergeCell ref="H13:J13"/>
    <mergeCell ref="K13:M13"/>
    <mergeCell ref="O13:S13"/>
    <mergeCell ref="T13:X13"/>
    <mergeCell ref="O37:S37"/>
    <mergeCell ref="T37:X37"/>
    <mergeCell ref="D15:F15"/>
    <mergeCell ref="H15:J15"/>
    <mergeCell ref="K15:M15"/>
    <mergeCell ref="O15:S15"/>
    <mergeCell ref="T15:X15"/>
    <mergeCell ref="A35:N37"/>
    <mergeCell ref="O35:S35"/>
    <mergeCell ref="T35:X35"/>
    <mergeCell ref="O36:S36"/>
    <mergeCell ref="T36:X36"/>
    <mergeCell ref="BF34:BH34"/>
    <mergeCell ref="BI34:BK34"/>
    <mergeCell ref="BM34:BQ34"/>
    <mergeCell ref="CE34:CG34"/>
    <mergeCell ref="BR34:BV34"/>
    <mergeCell ref="H34:J34"/>
    <mergeCell ref="K34:M34"/>
    <mergeCell ref="O34:S34"/>
    <mergeCell ref="T34:X34"/>
    <mergeCell ref="CA17:CC17"/>
    <mergeCell ref="CE17:CG17"/>
    <mergeCell ref="CH17:CJ17"/>
    <mergeCell ref="CL17:CP17"/>
    <mergeCell ref="CQ17:CU17"/>
    <mergeCell ref="BR17:BV17"/>
    <mergeCell ref="AS17:AW17"/>
    <mergeCell ref="AS18:AW18"/>
    <mergeCell ref="D17:F17"/>
    <mergeCell ref="H17:J17"/>
    <mergeCell ref="K17:M17"/>
    <mergeCell ref="O17:S17"/>
    <mergeCell ref="T17:X17"/>
    <mergeCell ref="CA16:CC16"/>
    <mergeCell ref="CE16:CG16"/>
    <mergeCell ref="CH16:CJ16"/>
    <mergeCell ref="CL16:CP16"/>
    <mergeCell ref="CQ16:CU16"/>
    <mergeCell ref="BR16:BV16"/>
    <mergeCell ref="D16:F16"/>
    <mergeCell ref="H16:J16"/>
    <mergeCell ref="K16:M16"/>
    <mergeCell ref="O16:S16"/>
    <mergeCell ref="T16:X16"/>
    <mergeCell ref="AS16:AW16"/>
    <mergeCell ref="CA19:CC19"/>
    <mergeCell ref="CE19:CG19"/>
    <mergeCell ref="CH19:CJ19"/>
    <mergeCell ref="CL19:CP19"/>
    <mergeCell ref="CQ19:CU19"/>
    <mergeCell ref="BR19:BV19"/>
    <mergeCell ref="AS19:AW19"/>
    <mergeCell ref="AS20:AW20"/>
    <mergeCell ref="D19:F19"/>
    <mergeCell ref="H19:J19"/>
    <mergeCell ref="K19:M19"/>
    <mergeCell ref="O19:S19"/>
    <mergeCell ref="T19:X19"/>
    <mergeCell ref="CA18:CC18"/>
    <mergeCell ref="CE18:CG18"/>
    <mergeCell ref="CH18:CJ18"/>
    <mergeCell ref="CL18:CP18"/>
    <mergeCell ref="CQ18:CU18"/>
    <mergeCell ref="BR18:BV18"/>
    <mergeCell ref="D18:F18"/>
    <mergeCell ref="H18:J18"/>
    <mergeCell ref="K18:M18"/>
    <mergeCell ref="O18:S18"/>
    <mergeCell ref="T18:X18"/>
    <mergeCell ref="CA21:CC21"/>
    <mergeCell ref="CE21:CG21"/>
    <mergeCell ref="CH21:CJ21"/>
    <mergeCell ref="CL21:CP21"/>
    <mergeCell ref="CQ21:CU21"/>
    <mergeCell ref="BR21:BV21"/>
    <mergeCell ref="AS21:AW21"/>
    <mergeCell ref="AS22:AW22"/>
    <mergeCell ref="D21:F21"/>
    <mergeCell ref="H21:J21"/>
    <mergeCell ref="K21:M21"/>
    <mergeCell ref="O21:S21"/>
    <mergeCell ref="T21:X21"/>
    <mergeCell ref="CA20:CC20"/>
    <mergeCell ref="CE20:CG20"/>
    <mergeCell ref="CH20:CJ20"/>
    <mergeCell ref="CL20:CP20"/>
    <mergeCell ref="CQ20:CU20"/>
    <mergeCell ref="BR20:BV20"/>
    <mergeCell ref="D20:F20"/>
    <mergeCell ref="H20:J20"/>
    <mergeCell ref="K20:M20"/>
    <mergeCell ref="O20:S20"/>
    <mergeCell ref="T20:X20"/>
    <mergeCell ref="CA23:CC23"/>
    <mergeCell ref="CE23:CG23"/>
    <mergeCell ref="CH23:CJ23"/>
    <mergeCell ref="CL23:CP23"/>
    <mergeCell ref="CQ23:CU23"/>
    <mergeCell ref="BR23:BV23"/>
    <mergeCell ref="AS23:AW23"/>
    <mergeCell ref="AS24:AW24"/>
    <mergeCell ref="D23:F23"/>
    <mergeCell ref="H23:J23"/>
    <mergeCell ref="K23:M23"/>
    <mergeCell ref="O23:S23"/>
    <mergeCell ref="T23:X23"/>
    <mergeCell ref="CA22:CC22"/>
    <mergeCell ref="CE22:CG22"/>
    <mergeCell ref="CH22:CJ22"/>
    <mergeCell ref="CL22:CP22"/>
    <mergeCell ref="CQ22:CU22"/>
    <mergeCell ref="BR22:BV22"/>
    <mergeCell ref="D22:F22"/>
    <mergeCell ref="H22:J22"/>
    <mergeCell ref="K22:M22"/>
    <mergeCell ref="O22:S22"/>
    <mergeCell ref="T22:X22"/>
    <mergeCell ref="CA25:CC25"/>
    <mergeCell ref="CE25:CG25"/>
    <mergeCell ref="CH25:CJ25"/>
    <mergeCell ref="CL25:CP25"/>
    <mergeCell ref="CQ25:CU25"/>
    <mergeCell ref="BR25:BV25"/>
    <mergeCell ref="AS25:AW25"/>
    <mergeCell ref="AS26:AW26"/>
    <mergeCell ref="D25:F25"/>
    <mergeCell ref="H25:J25"/>
    <mergeCell ref="K25:M25"/>
    <mergeCell ref="O25:S25"/>
    <mergeCell ref="T25:X25"/>
    <mergeCell ref="CA24:CC24"/>
    <mergeCell ref="CE24:CG24"/>
    <mergeCell ref="CH24:CJ24"/>
    <mergeCell ref="CL24:CP24"/>
    <mergeCell ref="CQ24:CU24"/>
    <mergeCell ref="BR24:BV24"/>
    <mergeCell ref="D24:F24"/>
    <mergeCell ref="H24:J24"/>
    <mergeCell ref="K24:M24"/>
    <mergeCell ref="O24:S24"/>
    <mergeCell ref="T24:X24"/>
    <mergeCell ref="CA27:CC27"/>
    <mergeCell ref="CE27:CG27"/>
    <mergeCell ref="CH27:CJ27"/>
    <mergeCell ref="CL27:CP27"/>
    <mergeCell ref="CQ27:CU27"/>
    <mergeCell ref="BR27:BV27"/>
    <mergeCell ref="AS27:AW27"/>
    <mergeCell ref="AS28:AW28"/>
    <mergeCell ref="D27:F27"/>
    <mergeCell ref="H27:J27"/>
    <mergeCell ref="K27:M27"/>
    <mergeCell ref="O27:S27"/>
    <mergeCell ref="T27:X27"/>
    <mergeCell ref="CA26:CC26"/>
    <mergeCell ref="CE26:CG26"/>
    <mergeCell ref="CH26:CJ26"/>
    <mergeCell ref="CL26:CP26"/>
    <mergeCell ref="CQ26:CU26"/>
    <mergeCell ref="BR26:BV26"/>
    <mergeCell ref="D26:F26"/>
    <mergeCell ref="H26:J26"/>
    <mergeCell ref="K26:M26"/>
    <mergeCell ref="O26:S26"/>
    <mergeCell ref="T26:X26"/>
    <mergeCell ref="CA29:CC29"/>
    <mergeCell ref="CE29:CG29"/>
    <mergeCell ref="CH29:CJ29"/>
    <mergeCell ref="CL29:CP29"/>
    <mergeCell ref="CQ29:CU29"/>
    <mergeCell ref="BR29:BV29"/>
    <mergeCell ref="AS29:AW29"/>
    <mergeCell ref="AS30:AW30"/>
    <mergeCell ref="D29:F29"/>
    <mergeCell ref="H29:J29"/>
    <mergeCell ref="K29:M29"/>
    <mergeCell ref="O29:S29"/>
    <mergeCell ref="T29:X29"/>
    <mergeCell ref="CA28:CC28"/>
    <mergeCell ref="CE28:CG28"/>
    <mergeCell ref="CH28:CJ28"/>
    <mergeCell ref="CL28:CP28"/>
    <mergeCell ref="CQ28:CU28"/>
    <mergeCell ref="BR28:BV28"/>
    <mergeCell ref="D28:F28"/>
    <mergeCell ref="H28:J28"/>
    <mergeCell ref="K28:M28"/>
    <mergeCell ref="O28:S28"/>
    <mergeCell ref="T28:X28"/>
    <mergeCell ref="CH31:CJ31"/>
    <mergeCell ref="CL31:CP31"/>
    <mergeCell ref="CQ31:CU31"/>
    <mergeCell ref="BR31:BV31"/>
    <mergeCell ref="AS31:AW31"/>
    <mergeCell ref="AS32:AW32"/>
    <mergeCell ref="D31:F31"/>
    <mergeCell ref="H31:J31"/>
    <mergeCell ref="K31:M31"/>
    <mergeCell ref="O31:S31"/>
    <mergeCell ref="T31:X31"/>
    <mergeCell ref="CA30:CC30"/>
    <mergeCell ref="CE30:CG30"/>
    <mergeCell ref="CH30:CJ30"/>
    <mergeCell ref="CL30:CP30"/>
    <mergeCell ref="CQ30:CU30"/>
    <mergeCell ref="BR30:BV30"/>
    <mergeCell ref="D30:F30"/>
    <mergeCell ref="H30:J30"/>
    <mergeCell ref="K30:M30"/>
    <mergeCell ref="O30:S30"/>
    <mergeCell ref="T30:X30"/>
    <mergeCell ref="Z35:AM37"/>
    <mergeCell ref="AN35:AR35"/>
    <mergeCell ref="AS35:AW35"/>
    <mergeCell ref="AG34:AI34"/>
    <mergeCell ref="AJ34:AL34"/>
    <mergeCell ref="AN34:AR34"/>
    <mergeCell ref="H4:L4"/>
    <mergeCell ref="T5:X5"/>
    <mergeCell ref="CA33:CC33"/>
    <mergeCell ref="CE33:CG33"/>
    <mergeCell ref="CH33:CJ33"/>
    <mergeCell ref="CL33:CP33"/>
    <mergeCell ref="CQ33:CU33"/>
    <mergeCell ref="BR33:BV33"/>
    <mergeCell ref="AS33:AW33"/>
    <mergeCell ref="AS34:AW34"/>
    <mergeCell ref="D33:F33"/>
    <mergeCell ref="H33:J33"/>
    <mergeCell ref="K33:M33"/>
    <mergeCell ref="O33:S33"/>
    <mergeCell ref="T33:X33"/>
    <mergeCell ref="CA32:CC32"/>
    <mergeCell ref="CE32:CG32"/>
    <mergeCell ref="CH32:CJ32"/>
    <mergeCell ref="CL32:CP32"/>
    <mergeCell ref="CQ32:CU32"/>
    <mergeCell ref="BR32:BV32"/>
    <mergeCell ref="D32:F32"/>
    <mergeCell ref="H32:J32"/>
    <mergeCell ref="K32:M32"/>
    <mergeCell ref="O32:S32"/>
    <mergeCell ref="T32:X32"/>
    <mergeCell ref="A5:G5"/>
    <mergeCell ref="H5:L5"/>
    <mergeCell ref="M5:S5"/>
    <mergeCell ref="A29:B29"/>
    <mergeCell ref="A30:B30"/>
    <mergeCell ref="A31:B31"/>
    <mergeCell ref="A32:B32"/>
    <mergeCell ref="A33:B33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A6:X6"/>
    <mergeCell ref="A8:B8"/>
    <mergeCell ref="A9:B9"/>
    <mergeCell ref="A10:B10"/>
    <mergeCell ref="D14:F14"/>
    <mergeCell ref="H14:J14"/>
    <mergeCell ref="Z10:AA10"/>
    <mergeCell ref="AC10:AE10"/>
    <mergeCell ref="AG10:AI10"/>
    <mergeCell ref="AJ10:AL10"/>
    <mergeCell ref="AN10:AR10"/>
    <mergeCell ref="Z11:AA11"/>
    <mergeCell ref="AC11:AE11"/>
    <mergeCell ref="AG11:AI11"/>
    <mergeCell ref="AJ11:AL11"/>
    <mergeCell ref="AN11:AR11"/>
    <mergeCell ref="Z5:AF5"/>
    <mergeCell ref="AG5:AK5"/>
    <mergeCell ref="AN7:AR7"/>
    <mergeCell ref="Z8:AA8"/>
    <mergeCell ref="AC8:AE8"/>
    <mergeCell ref="AG8:AI8"/>
    <mergeCell ref="AJ8:AL8"/>
    <mergeCell ref="AN8:AR8"/>
    <mergeCell ref="Z9:AA9"/>
    <mergeCell ref="AC9:AE9"/>
    <mergeCell ref="AG9:AI9"/>
    <mergeCell ref="AJ9:AL9"/>
    <mergeCell ref="Z14:AA14"/>
    <mergeCell ref="AC14:AE14"/>
    <mergeCell ref="AG14:AI14"/>
    <mergeCell ref="AJ14:AL14"/>
    <mergeCell ref="AN14:AR14"/>
    <mergeCell ref="Z15:AA15"/>
    <mergeCell ref="AC15:AE15"/>
    <mergeCell ref="AG15:AI15"/>
    <mergeCell ref="AJ15:AL15"/>
    <mergeCell ref="AN15:AR15"/>
    <mergeCell ref="Z12:AA12"/>
    <mergeCell ref="AC12:AE12"/>
    <mergeCell ref="AG12:AI12"/>
    <mergeCell ref="AJ12:AL12"/>
    <mergeCell ref="AN12:AR12"/>
    <mergeCell ref="Z13:AA13"/>
    <mergeCell ref="AC13:AE13"/>
    <mergeCell ref="AG13:AI13"/>
    <mergeCell ref="AJ13:AL13"/>
    <mergeCell ref="AN13:AR13"/>
    <mergeCell ref="Z18:AA18"/>
    <mergeCell ref="AC18:AE18"/>
    <mergeCell ref="AG18:AI18"/>
    <mergeCell ref="AJ18:AL18"/>
    <mergeCell ref="AN18:AR18"/>
    <mergeCell ref="Z19:AA19"/>
    <mergeCell ref="AC19:AE19"/>
    <mergeCell ref="AG19:AI19"/>
    <mergeCell ref="AJ19:AL19"/>
    <mergeCell ref="AN19:AR19"/>
    <mergeCell ref="Z16:AA16"/>
    <mergeCell ref="AC16:AE16"/>
    <mergeCell ref="AG16:AI16"/>
    <mergeCell ref="AJ16:AL16"/>
    <mergeCell ref="AN16:AR16"/>
    <mergeCell ref="Z17:AA17"/>
    <mergeCell ref="AC17:AE17"/>
    <mergeCell ref="AG17:AI17"/>
    <mergeCell ref="AJ17:AL17"/>
    <mergeCell ref="AN17:AR17"/>
    <mergeCell ref="Z22:AA22"/>
    <mergeCell ref="AC22:AE22"/>
    <mergeCell ref="AG22:AI22"/>
    <mergeCell ref="AJ22:AL22"/>
    <mergeCell ref="AN22:AR22"/>
    <mergeCell ref="Z23:AA23"/>
    <mergeCell ref="AC23:AE23"/>
    <mergeCell ref="AG23:AI23"/>
    <mergeCell ref="AJ23:AL23"/>
    <mergeCell ref="AN23:AR23"/>
    <mergeCell ref="Z20:AA20"/>
    <mergeCell ref="AC20:AE20"/>
    <mergeCell ref="AG20:AI20"/>
    <mergeCell ref="AJ20:AL20"/>
    <mergeCell ref="AN20:AR20"/>
    <mergeCell ref="Z21:AA21"/>
    <mergeCell ref="AC21:AE21"/>
    <mergeCell ref="AG21:AI21"/>
    <mergeCell ref="AJ21:AL21"/>
    <mergeCell ref="AN21:AR21"/>
    <mergeCell ref="Z26:AA26"/>
    <mergeCell ref="AC26:AE26"/>
    <mergeCell ref="AG26:AI26"/>
    <mergeCell ref="AJ26:AL26"/>
    <mergeCell ref="AN26:AR26"/>
    <mergeCell ref="Z27:AA27"/>
    <mergeCell ref="AC27:AE27"/>
    <mergeCell ref="AG27:AI27"/>
    <mergeCell ref="AJ27:AL27"/>
    <mergeCell ref="AN27:AR27"/>
    <mergeCell ref="Z24:AA24"/>
    <mergeCell ref="AC24:AE24"/>
    <mergeCell ref="AG24:AI24"/>
    <mergeCell ref="AJ24:AL24"/>
    <mergeCell ref="AN24:AR24"/>
    <mergeCell ref="Z25:AA25"/>
    <mergeCell ref="AC25:AE25"/>
    <mergeCell ref="AG25:AI25"/>
    <mergeCell ref="AJ25:AL25"/>
    <mergeCell ref="AN25:AR25"/>
    <mergeCell ref="AN33:AR33"/>
    <mergeCell ref="Z30:AA30"/>
    <mergeCell ref="AC30:AE30"/>
    <mergeCell ref="AG30:AI30"/>
    <mergeCell ref="AJ30:AL30"/>
    <mergeCell ref="AN30:AR30"/>
    <mergeCell ref="Z31:AA31"/>
    <mergeCell ref="AC31:AE31"/>
    <mergeCell ref="AG31:AI31"/>
    <mergeCell ref="AJ31:AL31"/>
    <mergeCell ref="AN31:AR31"/>
    <mergeCell ref="Z28:AA28"/>
    <mergeCell ref="AC28:AE28"/>
    <mergeCell ref="AG28:AI28"/>
    <mergeCell ref="AJ28:AL28"/>
    <mergeCell ref="AN28:AR28"/>
    <mergeCell ref="Z29:AA29"/>
    <mergeCell ref="AC29:AE29"/>
    <mergeCell ref="AG29:AI29"/>
    <mergeCell ref="AJ29:AL29"/>
    <mergeCell ref="AN29:AR29"/>
    <mergeCell ref="AN36:AR36"/>
    <mergeCell ref="AS36:AW36"/>
    <mergeCell ref="AN37:AR37"/>
    <mergeCell ref="AS37:AW37"/>
    <mergeCell ref="A3:AW3"/>
    <mergeCell ref="A4:G4"/>
    <mergeCell ref="M4:S4"/>
    <mergeCell ref="T4:X4"/>
    <mergeCell ref="Z4:AF4"/>
    <mergeCell ref="AG4:AK4"/>
    <mergeCell ref="AS10:AW10"/>
    <mergeCell ref="AS11:AW11"/>
    <mergeCell ref="AS12:AW12"/>
    <mergeCell ref="AS13:AW13"/>
    <mergeCell ref="AS14:AW14"/>
    <mergeCell ref="AS15:AW15"/>
    <mergeCell ref="AL5:AR5"/>
    <mergeCell ref="AS5:AW5"/>
    <mergeCell ref="Z6:AW6"/>
    <mergeCell ref="AS7:AW7"/>
    <mergeCell ref="AS8:AW8"/>
    <mergeCell ref="AL4:AR4"/>
    <mergeCell ref="AS4:AW4"/>
    <mergeCell ref="Z32:AA32"/>
    <mergeCell ref="AC32:AE32"/>
    <mergeCell ref="AG32:AI32"/>
    <mergeCell ref="AJ32:AL32"/>
    <mergeCell ref="AN32:AR32"/>
    <mergeCell ref="Z33:AA33"/>
    <mergeCell ref="AC33:AE33"/>
    <mergeCell ref="AG33:AI33"/>
    <mergeCell ref="AJ33:AL33"/>
    <mergeCell ref="AY8:AZ8"/>
    <mergeCell ref="BB8:BD8"/>
    <mergeCell ref="BF8:BH8"/>
    <mergeCell ref="BI8:BK8"/>
    <mergeCell ref="BM8:BQ8"/>
    <mergeCell ref="BX8:BY8"/>
    <mergeCell ref="AY6:BV6"/>
    <mergeCell ref="BX6:CU6"/>
    <mergeCell ref="BM7:BQ7"/>
    <mergeCell ref="BR7:BV7"/>
    <mergeCell ref="CL7:CP7"/>
    <mergeCell ref="CQ7:CU7"/>
    <mergeCell ref="AY7:BK7"/>
    <mergeCell ref="BX7:CJ7"/>
    <mergeCell ref="BK5:BQ5"/>
    <mergeCell ref="BR5:BV5"/>
    <mergeCell ref="BX5:CD5"/>
    <mergeCell ref="CE5:CI5"/>
    <mergeCell ref="CJ5:CP5"/>
    <mergeCell ref="CQ5:CU5"/>
    <mergeCell ref="CA8:CC8"/>
    <mergeCell ref="CE8:CG8"/>
    <mergeCell ref="CH8:CJ8"/>
    <mergeCell ref="CL8:CP8"/>
    <mergeCell ref="CQ8:CU8"/>
    <mergeCell ref="BR8:BV8"/>
    <mergeCell ref="AY12:AZ12"/>
    <mergeCell ref="BB12:BD12"/>
    <mergeCell ref="BF12:BH12"/>
    <mergeCell ref="BI12:BK12"/>
    <mergeCell ref="BM12:BQ12"/>
    <mergeCell ref="BX12:BY12"/>
    <mergeCell ref="CA12:CC12"/>
    <mergeCell ref="CE12:CG12"/>
    <mergeCell ref="CH12:CJ12"/>
    <mergeCell ref="AY10:AZ10"/>
    <mergeCell ref="BB10:BD10"/>
    <mergeCell ref="BF10:BH10"/>
    <mergeCell ref="BI10:BK10"/>
    <mergeCell ref="BM10:BQ10"/>
    <mergeCell ref="BX10:BY10"/>
    <mergeCell ref="AY9:AZ9"/>
    <mergeCell ref="BB9:BD9"/>
    <mergeCell ref="BF9:BH9"/>
    <mergeCell ref="BI9:BK9"/>
    <mergeCell ref="BM9:BQ9"/>
    <mergeCell ref="BX9:BY9"/>
    <mergeCell ref="CA10:CC10"/>
    <mergeCell ref="CE10:CG10"/>
    <mergeCell ref="CH10:CJ10"/>
    <mergeCell ref="AY16:AZ16"/>
    <mergeCell ref="BB16:BD16"/>
    <mergeCell ref="BF16:BH16"/>
    <mergeCell ref="BI16:BK16"/>
    <mergeCell ref="BM16:BQ16"/>
    <mergeCell ref="BX16:BY16"/>
    <mergeCell ref="BB15:BD15"/>
    <mergeCell ref="BF15:BH15"/>
    <mergeCell ref="BI15:BK15"/>
    <mergeCell ref="BM15:BQ15"/>
    <mergeCell ref="BX15:BY15"/>
    <mergeCell ref="CA15:CC15"/>
    <mergeCell ref="CQ13:CU13"/>
    <mergeCell ref="AY14:AZ14"/>
    <mergeCell ref="BB14:BD14"/>
    <mergeCell ref="BF14:BH14"/>
    <mergeCell ref="BI14:BK14"/>
    <mergeCell ref="BM14:BQ14"/>
    <mergeCell ref="BX14:BY14"/>
    <mergeCell ref="CA14:CC14"/>
    <mergeCell ref="CE14:CG14"/>
    <mergeCell ref="CH14:CJ14"/>
    <mergeCell ref="CE15:CG15"/>
    <mergeCell ref="CH15:CJ15"/>
    <mergeCell ref="CL15:CP15"/>
    <mergeCell ref="CQ15:CU15"/>
    <mergeCell ref="BR15:BV15"/>
    <mergeCell ref="AY15:AZ15"/>
    <mergeCell ref="CL14:CP14"/>
    <mergeCell ref="CQ14:CU14"/>
    <mergeCell ref="BR14:BV14"/>
    <mergeCell ref="AY19:AZ19"/>
    <mergeCell ref="BB19:BD19"/>
    <mergeCell ref="BF19:BH19"/>
    <mergeCell ref="BI19:BK19"/>
    <mergeCell ref="BM19:BQ19"/>
    <mergeCell ref="BX19:BY19"/>
    <mergeCell ref="AY18:AZ18"/>
    <mergeCell ref="BB18:BD18"/>
    <mergeCell ref="BF18:BH18"/>
    <mergeCell ref="BI18:BK18"/>
    <mergeCell ref="BM18:BQ18"/>
    <mergeCell ref="BX18:BY18"/>
    <mergeCell ref="AY17:AZ17"/>
    <mergeCell ref="BB17:BD17"/>
    <mergeCell ref="BF17:BH17"/>
    <mergeCell ref="BI17:BK17"/>
    <mergeCell ref="BM17:BQ17"/>
    <mergeCell ref="BX17:BY17"/>
    <mergeCell ref="AY22:AZ22"/>
    <mergeCell ref="BB22:BD22"/>
    <mergeCell ref="BF22:BH22"/>
    <mergeCell ref="BI22:BK22"/>
    <mergeCell ref="BM22:BQ22"/>
    <mergeCell ref="BX22:BY22"/>
    <mergeCell ref="AY21:AZ21"/>
    <mergeCell ref="BB21:BD21"/>
    <mergeCell ref="BF21:BH21"/>
    <mergeCell ref="BI21:BK21"/>
    <mergeCell ref="BM21:BQ21"/>
    <mergeCell ref="BX21:BY21"/>
    <mergeCell ref="AY20:AZ20"/>
    <mergeCell ref="BB20:BD20"/>
    <mergeCell ref="BF20:BH20"/>
    <mergeCell ref="BI20:BK20"/>
    <mergeCell ref="BM20:BQ20"/>
    <mergeCell ref="BX20:BY20"/>
    <mergeCell ref="AY25:AZ25"/>
    <mergeCell ref="BB25:BD25"/>
    <mergeCell ref="BF25:BH25"/>
    <mergeCell ref="BI25:BK25"/>
    <mergeCell ref="BM25:BQ25"/>
    <mergeCell ref="BX25:BY25"/>
    <mergeCell ref="AY24:AZ24"/>
    <mergeCell ref="BB24:BD24"/>
    <mergeCell ref="BF24:BH24"/>
    <mergeCell ref="BI24:BK24"/>
    <mergeCell ref="BM24:BQ24"/>
    <mergeCell ref="BX24:BY24"/>
    <mergeCell ref="AY23:AZ23"/>
    <mergeCell ref="BB23:BD23"/>
    <mergeCell ref="BF23:BH23"/>
    <mergeCell ref="BI23:BK23"/>
    <mergeCell ref="BM23:BQ23"/>
    <mergeCell ref="BX23:BY23"/>
    <mergeCell ref="AY28:AZ28"/>
    <mergeCell ref="BB28:BD28"/>
    <mergeCell ref="BF28:BH28"/>
    <mergeCell ref="BI28:BK28"/>
    <mergeCell ref="BM28:BQ28"/>
    <mergeCell ref="BX28:BY28"/>
    <mergeCell ref="AY27:AZ27"/>
    <mergeCell ref="BB27:BD27"/>
    <mergeCell ref="BF27:BH27"/>
    <mergeCell ref="BI27:BK27"/>
    <mergeCell ref="BM27:BQ27"/>
    <mergeCell ref="BX27:BY27"/>
    <mergeCell ref="AY26:AZ26"/>
    <mergeCell ref="BB26:BD26"/>
    <mergeCell ref="BF26:BH26"/>
    <mergeCell ref="BI26:BK26"/>
    <mergeCell ref="BM26:BQ26"/>
    <mergeCell ref="BX26:BY26"/>
    <mergeCell ref="AY31:AZ31"/>
    <mergeCell ref="BB31:BD31"/>
    <mergeCell ref="BF31:BH31"/>
    <mergeCell ref="BI31:BK31"/>
    <mergeCell ref="BM31:BQ31"/>
    <mergeCell ref="BX31:BY31"/>
    <mergeCell ref="AY30:AZ30"/>
    <mergeCell ref="BB30:BD30"/>
    <mergeCell ref="BF30:BH30"/>
    <mergeCell ref="BI30:BK30"/>
    <mergeCell ref="BM30:BQ30"/>
    <mergeCell ref="BX30:BY30"/>
    <mergeCell ref="AY29:AZ29"/>
    <mergeCell ref="BB29:BD29"/>
    <mergeCell ref="BF29:BH29"/>
    <mergeCell ref="BI29:BK29"/>
    <mergeCell ref="BM29:BQ29"/>
    <mergeCell ref="BX29:BY29"/>
    <mergeCell ref="AY35:BL37"/>
    <mergeCell ref="BM35:BQ35"/>
    <mergeCell ref="BR35:BV35"/>
    <mergeCell ref="BX35:CK37"/>
    <mergeCell ref="CL35:CP35"/>
    <mergeCell ref="CQ35:CU35"/>
    <mergeCell ref="BM36:BQ36"/>
    <mergeCell ref="BR36:BV36"/>
    <mergeCell ref="CL36:CP36"/>
    <mergeCell ref="AY33:AZ33"/>
    <mergeCell ref="BB33:BD33"/>
    <mergeCell ref="BF33:BH33"/>
    <mergeCell ref="BI33:BK33"/>
    <mergeCell ref="BM33:BQ33"/>
    <mergeCell ref="BX33:BY33"/>
    <mergeCell ref="AY32:AZ32"/>
    <mergeCell ref="BB32:BD32"/>
    <mergeCell ref="BF32:BH32"/>
    <mergeCell ref="BI32:BK32"/>
    <mergeCell ref="BM32:BQ32"/>
    <mergeCell ref="BX32:BY32"/>
    <mergeCell ref="CH34:CJ34"/>
    <mergeCell ref="CL34:CP34"/>
    <mergeCell ref="DV4:EB4"/>
    <mergeCell ref="EC4:EG4"/>
    <mergeCell ref="EH4:EN4"/>
    <mergeCell ref="EO4:ES4"/>
    <mergeCell ref="CW5:DC5"/>
    <mergeCell ref="DD5:DH5"/>
    <mergeCell ref="DI5:DO5"/>
    <mergeCell ref="DP5:DT5"/>
    <mergeCell ref="DV5:EB5"/>
    <mergeCell ref="EC5:EG5"/>
    <mergeCell ref="CQ36:CU36"/>
    <mergeCell ref="BM37:BQ37"/>
    <mergeCell ref="BR37:BV37"/>
    <mergeCell ref="CL37:CP37"/>
    <mergeCell ref="CQ37:CU37"/>
    <mergeCell ref="CW3:ES3"/>
    <mergeCell ref="CW4:DC4"/>
    <mergeCell ref="DD4:DH4"/>
    <mergeCell ref="DI4:DO4"/>
    <mergeCell ref="DP4:DT4"/>
    <mergeCell ref="CQ34:CU34"/>
    <mergeCell ref="CQ11:CU11"/>
    <mergeCell ref="AY3:CU3"/>
    <mergeCell ref="AY4:BE4"/>
    <mergeCell ref="BF4:BJ4"/>
    <mergeCell ref="BK4:BQ4"/>
    <mergeCell ref="BX4:CD4"/>
    <mergeCell ref="CE4:CI4"/>
    <mergeCell ref="CJ4:CP4"/>
    <mergeCell ref="CQ4:CU4"/>
    <mergeCell ref="CA31:CC31"/>
    <mergeCell ref="CE31:CG31"/>
    <mergeCell ref="DY8:EA8"/>
    <mergeCell ref="EC8:EE8"/>
    <mergeCell ref="EF8:EH8"/>
    <mergeCell ref="EJ8:EN8"/>
    <mergeCell ref="EO8:ES8"/>
    <mergeCell ref="CW9:CX9"/>
    <mergeCell ref="CZ9:DB9"/>
    <mergeCell ref="DD9:DF9"/>
    <mergeCell ref="DG9:DI9"/>
    <mergeCell ref="DK9:DO9"/>
    <mergeCell ref="CZ8:DB8"/>
    <mergeCell ref="DD8:DF8"/>
    <mergeCell ref="DG8:DI8"/>
    <mergeCell ref="DK8:DO8"/>
    <mergeCell ref="DP8:DT8"/>
    <mergeCell ref="DV8:DW8"/>
    <mergeCell ref="EH5:EN5"/>
    <mergeCell ref="EO5:ES5"/>
    <mergeCell ref="CW6:DT6"/>
    <mergeCell ref="DV6:ES6"/>
    <mergeCell ref="DK7:DO7"/>
    <mergeCell ref="DP7:DT7"/>
    <mergeCell ref="EJ7:EN7"/>
    <mergeCell ref="EO7:ES7"/>
    <mergeCell ref="CW7:DI7"/>
    <mergeCell ref="CW8:CX8"/>
    <mergeCell ref="EF10:EH10"/>
    <mergeCell ref="EJ10:EN10"/>
    <mergeCell ref="EO10:ES10"/>
    <mergeCell ref="CW11:CX11"/>
    <mergeCell ref="CZ11:DB11"/>
    <mergeCell ref="DD11:DF11"/>
    <mergeCell ref="DG11:DI11"/>
    <mergeCell ref="DK11:DO11"/>
    <mergeCell ref="DP11:DT11"/>
    <mergeCell ref="DV11:DW11"/>
    <mergeCell ref="EO9:ES9"/>
    <mergeCell ref="CW10:CX10"/>
    <mergeCell ref="CZ10:DB10"/>
    <mergeCell ref="DD10:DF10"/>
    <mergeCell ref="DG10:DI10"/>
    <mergeCell ref="DK10:DO10"/>
    <mergeCell ref="DP10:DT10"/>
    <mergeCell ref="DV10:DW10"/>
    <mergeCell ref="DY10:EA10"/>
    <mergeCell ref="EC10:EE10"/>
    <mergeCell ref="DP9:DT9"/>
    <mergeCell ref="DV9:DW9"/>
    <mergeCell ref="DY9:EA9"/>
    <mergeCell ref="EC9:EE9"/>
    <mergeCell ref="EF9:EH9"/>
    <mergeCell ref="EJ9:EN9"/>
    <mergeCell ref="DY12:EA12"/>
    <mergeCell ref="EC12:EE12"/>
    <mergeCell ref="EF12:EH12"/>
    <mergeCell ref="EJ12:EN12"/>
    <mergeCell ref="EO12:ES12"/>
    <mergeCell ref="CW13:CX13"/>
    <mergeCell ref="CZ13:DB13"/>
    <mergeCell ref="DD13:DF13"/>
    <mergeCell ref="DG13:DI13"/>
    <mergeCell ref="DK13:DO13"/>
    <mergeCell ref="DY11:EA11"/>
    <mergeCell ref="EC11:EE11"/>
    <mergeCell ref="EF11:EH11"/>
    <mergeCell ref="EJ11:EN11"/>
    <mergeCell ref="EO11:ES11"/>
    <mergeCell ref="CW12:CX12"/>
    <mergeCell ref="CZ12:DB12"/>
    <mergeCell ref="DD12:DF12"/>
    <mergeCell ref="DG12:DI12"/>
    <mergeCell ref="DK12:DO12"/>
    <mergeCell ref="EO14:ES14"/>
    <mergeCell ref="CW15:CX15"/>
    <mergeCell ref="CZ15:DB15"/>
    <mergeCell ref="DD15:DF15"/>
    <mergeCell ref="DG15:DI15"/>
    <mergeCell ref="DK15:DO15"/>
    <mergeCell ref="DP15:DT15"/>
    <mergeCell ref="DV15:DW15"/>
    <mergeCell ref="DY15:EA15"/>
    <mergeCell ref="EC15:EE15"/>
    <mergeCell ref="EO13:ES13"/>
    <mergeCell ref="CW14:CX14"/>
    <mergeCell ref="CZ14:DB14"/>
    <mergeCell ref="DD14:DF14"/>
    <mergeCell ref="DG14:DI14"/>
    <mergeCell ref="DK14:DO14"/>
    <mergeCell ref="DP14:DT14"/>
    <mergeCell ref="DV14:DW14"/>
    <mergeCell ref="DY14:EA14"/>
    <mergeCell ref="EC14:EE14"/>
    <mergeCell ref="DP13:DT13"/>
    <mergeCell ref="DV13:DW13"/>
    <mergeCell ref="DY13:EA13"/>
    <mergeCell ref="EC13:EE13"/>
    <mergeCell ref="EF13:EH13"/>
    <mergeCell ref="EJ13:EN13"/>
    <mergeCell ref="EF14:EH14"/>
    <mergeCell ref="EJ14:EN14"/>
    <mergeCell ref="DY16:EA16"/>
    <mergeCell ref="EC16:EE16"/>
    <mergeCell ref="EF16:EH16"/>
    <mergeCell ref="EJ16:EN16"/>
    <mergeCell ref="EO16:ES16"/>
    <mergeCell ref="CW17:CX17"/>
    <mergeCell ref="CZ17:DB17"/>
    <mergeCell ref="DD17:DF17"/>
    <mergeCell ref="DG17:DI17"/>
    <mergeCell ref="DK17:DO17"/>
    <mergeCell ref="EF15:EH15"/>
    <mergeCell ref="EJ15:EN15"/>
    <mergeCell ref="EO15:ES15"/>
    <mergeCell ref="CW16:CX16"/>
    <mergeCell ref="CZ16:DB16"/>
    <mergeCell ref="DD16:DF16"/>
    <mergeCell ref="DG16:DI16"/>
    <mergeCell ref="DK16:DO16"/>
    <mergeCell ref="DP16:DT16"/>
    <mergeCell ref="DV16:DW16"/>
    <mergeCell ref="EF18:EH18"/>
    <mergeCell ref="EJ18:EN18"/>
    <mergeCell ref="EO18:ES18"/>
    <mergeCell ref="CW19:CX19"/>
    <mergeCell ref="CZ19:DB19"/>
    <mergeCell ref="DD19:DF19"/>
    <mergeCell ref="DG19:DI19"/>
    <mergeCell ref="DK19:DO19"/>
    <mergeCell ref="DP19:DT19"/>
    <mergeCell ref="DV19:DW19"/>
    <mergeCell ref="EO17:ES17"/>
    <mergeCell ref="CW18:CX18"/>
    <mergeCell ref="CZ18:DB18"/>
    <mergeCell ref="DD18:DF18"/>
    <mergeCell ref="DG18:DI18"/>
    <mergeCell ref="DK18:DO18"/>
    <mergeCell ref="DP18:DT18"/>
    <mergeCell ref="DV18:DW18"/>
    <mergeCell ref="DY18:EA18"/>
    <mergeCell ref="EC18:EE18"/>
    <mergeCell ref="DP17:DT17"/>
    <mergeCell ref="DV17:DW17"/>
    <mergeCell ref="DY17:EA17"/>
    <mergeCell ref="EC17:EE17"/>
    <mergeCell ref="EF17:EH17"/>
    <mergeCell ref="EJ17:EN17"/>
    <mergeCell ref="EO20:ES20"/>
    <mergeCell ref="CW21:CX21"/>
    <mergeCell ref="CZ21:DB21"/>
    <mergeCell ref="DD21:DF21"/>
    <mergeCell ref="DG21:DI21"/>
    <mergeCell ref="DK21:DO21"/>
    <mergeCell ref="DP21:DT21"/>
    <mergeCell ref="DV21:DW21"/>
    <mergeCell ref="DY21:EA21"/>
    <mergeCell ref="EC21:EE21"/>
    <mergeCell ref="DP20:DT20"/>
    <mergeCell ref="DV20:DW20"/>
    <mergeCell ref="DY20:EA20"/>
    <mergeCell ref="EC20:EE20"/>
    <mergeCell ref="EF20:EH20"/>
    <mergeCell ref="EJ20:EN20"/>
    <mergeCell ref="DY19:EA19"/>
    <mergeCell ref="EC19:EE19"/>
    <mergeCell ref="EF19:EH19"/>
    <mergeCell ref="EJ19:EN19"/>
    <mergeCell ref="EO19:ES19"/>
    <mergeCell ref="CW20:CX20"/>
    <mergeCell ref="CZ20:DB20"/>
    <mergeCell ref="DD20:DF20"/>
    <mergeCell ref="DG20:DI20"/>
    <mergeCell ref="DK20:DO20"/>
    <mergeCell ref="DY22:EA22"/>
    <mergeCell ref="EC22:EE22"/>
    <mergeCell ref="EF22:EH22"/>
    <mergeCell ref="EJ22:EN22"/>
    <mergeCell ref="EO22:ES22"/>
    <mergeCell ref="CW23:CX23"/>
    <mergeCell ref="CZ23:DB23"/>
    <mergeCell ref="DD23:DF23"/>
    <mergeCell ref="DG23:DI23"/>
    <mergeCell ref="DK23:DO23"/>
    <mergeCell ref="EF21:EH21"/>
    <mergeCell ref="EJ21:EN21"/>
    <mergeCell ref="EO21:ES21"/>
    <mergeCell ref="CW22:CX22"/>
    <mergeCell ref="CZ22:DB22"/>
    <mergeCell ref="DD22:DF22"/>
    <mergeCell ref="DG22:DI22"/>
    <mergeCell ref="DK22:DO22"/>
    <mergeCell ref="DP22:DT22"/>
    <mergeCell ref="DV22:DW22"/>
    <mergeCell ref="EF24:EH24"/>
    <mergeCell ref="EJ24:EN24"/>
    <mergeCell ref="EO24:ES24"/>
    <mergeCell ref="CW25:CX25"/>
    <mergeCell ref="CZ25:DB25"/>
    <mergeCell ref="DD25:DF25"/>
    <mergeCell ref="DG25:DI25"/>
    <mergeCell ref="DK25:DO25"/>
    <mergeCell ref="DP25:DT25"/>
    <mergeCell ref="DV25:DW25"/>
    <mergeCell ref="EO23:ES23"/>
    <mergeCell ref="CW24:CX24"/>
    <mergeCell ref="CZ24:DB24"/>
    <mergeCell ref="DD24:DF24"/>
    <mergeCell ref="DG24:DI24"/>
    <mergeCell ref="DK24:DO24"/>
    <mergeCell ref="DP24:DT24"/>
    <mergeCell ref="DV24:DW24"/>
    <mergeCell ref="DY24:EA24"/>
    <mergeCell ref="EC24:EE24"/>
    <mergeCell ref="DP23:DT23"/>
    <mergeCell ref="DV23:DW23"/>
    <mergeCell ref="DY23:EA23"/>
    <mergeCell ref="EC23:EE23"/>
    <mergeCell ref="EF23:EH23"/>
    <mergeCell ref="EJ23:EN23"/>
    <mergeCell ref="EO26:ES26"/>
    <mergeCell ref="CW27:CX27"/>
    <mergeCell ref="CZ27:DB27"/>
    <mergeCell ref="DD27:DF27"/>
    <mergeCell ref="DG27:DI27"/>
    <mergeCell ref="DK27:DO27"/>
    <mergeCell ref="DP27:DT27"/>
    <mergeCell ref="DV27:DW27"/>
    <mergeCell ref="DY27:EA27"/>
    <mergeCell ref="EC27:EE27"/>
    <mergeCell ref="DP26:DT26"/>
    <mergeCell ref="DV26:DW26"/>
    <mergeCell ref="DY26:EA26"/>
    <mergeCell ref="EC26:EE26"/>
    <mergeCell ref="EF26:EH26"/>
    <mergeCell ref="EJ26:EN26"/>
    <mergeCell ref="DY25:EA25"/>
    <mergeCell ref="EC25:EE25"/>
    <mergeCell ref="EF25:EH25"/>
    <mergeCell ref="EJ25:EN25"/>
    <mergeCell ref="EO25:ES25"/>
    <mergeCell ref="CW26:CX26"/>
    <mergeCell ref="CZ26:DB26"/>
    <mergeCell ref="DD26:DF26"/>
    <mergeCell ref="DG26:DI26"/>
    <mergeCell ref="DK26:DO26"/>
    <mergeCell ref="DY28:EA28"/>
    <mergeCell ref="EC28:EE28"/>
    <mergeCell ref="EF28:EH28"/>
    <mergeCell ref="EJ28:EN28"/>
    <mergeCell ref="EO28:ES28"/>
    <mergeCell ref="CW29:CX29"/>
    <mergeCell ref="CZ29:DB29"/>
    <mergeCell ref="DD29:DF29"/>
    <mergeCell ref="DG29:DI29"/>
    <mergeCell ref="DK29:DO29"/>
    <mergeCell ref="EF27:EH27"/>
    <mergeCell ref="EJ27:EN27"/>
    <mergeCell ref="EO27:ES27"/>
    <mergeCell ref="CW28:CX28"/>
    <mergeCell ref="CZ28:DB28"/>
    <mergeCell ref="DD28:DF28"/>
    <mergeCell ref="DG28:DI28"/>
    <mergeCell ref="DK28:DO28"/>
    <mergeCell ref="DP28:DT28"/>
    <mergeCell ref="DV28:DW28"/>
    <mergeCell ref="CW32:CX32"/>
    <mergeCell ref="CZ32:DB32"/>
    <mergeCell ref="DD32:DF32"/>
    <mergeCell ref="DG32:DI32"/>
    <mergeCell ref="DK32:DO32"/>
    <mergeCell ref="EF30:EH30"/>
    <mergeCell ref="EJ30:EN30"/>
    <mergeCell ref="EO30:ES30"/>
    <mergeCell ref="CW31:CX31"/>
    <mergeCell ref="CZ31:DB31"/>
    <mergeCell ref="DD31:DF31"/>
    <mergeCell ref="DG31:DI31"/>
    <mergeCell ref="DK31:DO31"/>
    <mergeCell ref="DP31:DT31"/>
    <mergeCell ref="DV31:DW31"/>
    <mergeCell ref="EO29:ES29"/>
    <mergeCell ref="CW30:CX30"/>
    <mergeCell ref="CZ30:DB30"/>
    <mergeCell ref="DD30:DF30"/>
    <mergeCell ref="DG30:DI30"/>
    <mergeCell ref="DK30:DO30"/>
    <mergeCell ref="DP30:DT30"/>
    <mergeCell ref="DV30:DW30"/>
    <mergeCell ref="DY30:EA30"/>
    <mergeCell ref="EC30:EE30"/>
    <mergeCell ref="DP29:DT29"/>
    <mergeCell ref="DV29:DW29"/>
    <mergeCell ref="DY29:EA29"/>
    <mergeCell ref="EC29:EE29"/>
    <mergeCell ref="EF29:EH29"/>
    <mergeCell ref="EJ29:EN29"/>
    <mergeCell ref="DG33:DI33"/>
    <mergeCell ref="DK33:DO33"/>
    <mergeCell ref="DP33:DT33"/>
    <mergeCell ref="DV33:DW33"/>
    <mergeCell ref="DY33:EA33"/>
    <mergeCell ref="EC33:EE33"/>
    <mergeCell ref="DP32:DT32"/>
    <mergeCell ref="DV32:DW32"/>
    <mergeCell ref="DY32:EA32"/>
    <mergeCell ref="EC32:EE32"/>
    <mergeCell ref="EF32:EH32"/>
    <mergeCell ref="EJ32:EN32"/>
    <mergeCell ref="DY31:EA31"/>
    <mergeCell ref="EC31:EE31"/>
    <mergeCell ref="EF31:EH31"/>
    <mergeCell ref="EJ31:EN31"/>
    <mergeCell ref="EO31:ES31"/>
    <mergeCell ref="A7:M7"/>
    <mergeCell ref="Z7:AL7"/>
    <mergeCell ref="EO36:ES36"/>
    <mergeCell ref="DK37:DO37"/>
    <mergeCell ref="DP37:DT37"/>
    <mergeCell ref="EJ37:EN37"/>
    <mergeCell ref="EO37:ES37"/>
    <mergeCell ref="DV7:EH7"/>
    <mergeCell ref="EO34:ES34"/>
    <mergeCell ref="CW35:DJ37"/>
    <mergeCell ref="DK35:DO35"/>
    <mergeCell ref="DP35:DT35"/>
    <mergeCell ref="DV35:EI37"/>
    <mergeCell ref="EJ35:EN35"/>
    <mergeCell ref="EO35:ES35"/>
    <mergeCell ref="DK36:DO36"/>
    <mergeCell ref="DP36:DT36"/>
    <mergeCell ref="EJ36:EN36"/>
    <mergeCell ref="EF33:EH33"/>
    <mergeCell ref="EJ33:EN33"/>
    <mergeCell ref="EO33:ES33"/>
    <mergeCell ref="DD34:DF34"/>
    <mergeCell ref="DG34:DI34"/>
    <mergeCell ref="DK34:DO34"/>
    <mergeCell ref="DP34:DT34"/>
    <mergeCell ref="EC34:EE34"/>
    <mergeCell ref="EF34:EH34"/>
    <mergeCell ref="EJ34:EN34"/>
    <mergeCell ref="EO32:ES32"/>
    <mergeCell ref="CW33:CX33"/>
    <mergeCell ref="CZ33:DB33"/>
    <mergeCell ref="DD33:DF33"/>
  </mergeCells>
  <printOptions horizontalCentered="1"/>
  <pageMargins left="0" right="0" top="0.19685039370078741" bottom="0.19685039370078741" header="0.51181102362204722" footer="0.51181102362204722"/>
  <pageSetup paperSize="9" scale="90" orientation="landscape" verticalDpi="4294967295" r:id="rId1"/>
  <headerFooter alignWithMargins="0"/>
  <ignoredErrors>
    <ignoredError sqref="U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3"/>
  <sheetViews>
    <sheetView tabSelected="1" workbookViewId="0">
      <selection activeCell="O26" sqref="O26"/>
    </sheetView>
  </sheetViews>
  <sheetFormatPr baseColWidth="10" defaultColWidth="9.140625" defaultRowHeight="15" x14ac:dyDescent="0.25"/>
  <cols>
    <col min="1" max="2" width="12.85546875" style="10" customWidth="1"/>
    <col min="3" max="8" width="9.140625" style="10"/>
    <col min="9" max="9" width="12.85546875" style="2" customWidth="1"/>
    <col min="10" max="16384" width="9.140625" style="2"/>
  </cols>
  <sheetData>
    <row r="1" spans="1:15" ht="30" customHeight="1" x14ac:dyDescent="0.25">
      <c r="A1" s="50" t="s">
        <v>9</v>
      </c>
      <c r="B1" s="50"/>
      <c r="C1" s="50"/>
      <c r="D1" s="50"/>
      <c r="E1" s="50"/>
      <c r="F1" s="50"/>
      <c r="G1" s="50"/>
      <c r="H1" s="50"/>
      <c r="I1" s="50"/>
    </row>
    <row r="2" spans="1:15" ht="30" customHeight="1" x14ac:dyDescent="0.25">
      <c r="A2" s="1" t="s">
        <v>0</v>
      </c>
      <c r="B2" s="1" t="s">
        <v>6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5</v>
      </c>
      <c r="I2" s="1" t="s">
        <v>7</v>
      </c>
    </row>
    <row r="3" spans="1:15" hidden="1" x14ac:dyDescent="0.25">
      <c r="A3" s="3"/>
      <c r="B3" s="3">
        <v>2.5</v>
      </c>
      <c r="C3" s="3"/>
      <c r="D3" s="3"/>
      <c r="E3" s="3"/>
      <c r="F3" s="3"/>
      <c r="G3" s="3"/>
      <c r="H3" s="3"/>
      <c r="I3" s="4"/>
    </row>
    <row r="4" spans="1:15" x14ac:dyDescent="0.25">
      <c r="A4" s="5">
        <v>6</v>
      </c>
      <c r="B4" s="6">
        <f t="shared" ref="B4:B35" si="0">SUM(A4*$B$3)</f>
        <v>15</v>
      </c>
      <c r="C4" s="7">
        <v>10</v>
      </c>
      <c r="D4" s="7">
        <v>5</v>
      </c>
      <c r="E4" s="7" t="s">
        <v>8</v>
      </c>
      <c r="F4" s="7" t="s">
        <v>8</v>
      </c>
      <c r="G4" s="7" t="s">
        <v>8</v>
      </c>
      <c r="H4" s="7" t="s">
        <v>8</v>
      </c>
      <c r="I4" s="7">
        <f>SUM(C4:H4)</f>
        <v>15</v>
      </c>
    </row>
    <row r="5" spans="1:15" x14ac:dyDescent="0.25">
      <c r="A5" s="5">
        <v>7</v>
      </c>
      <c r="B5" s="6">
        <f t="shared" si="0"/>
        <v>17.5</v>
      </c>
      <c r="C5" s="7">
        <v>11.5</v>
      </c>
      <c r="D5" s="7">
        <v>6</v>
      </c>
      <c r="E5" s="7" t="s">
        <v>8</v>
      </c>
      <c r="F5" s="7" t="s">
        <v>8</v>
      </c>
      <c r="G5" s="7" t="s">
        <v>8</v>
      </c>
      <c r="H5" s="7" t="s">
        <v>8</v>
      </c>
      <c r="I5" s="7">
        <f t="shared" ref="I5:I62" si="1">SUM(C5:H5)</f>
        <v>17.5</v>
      </c>
      <c r="K5" s="8"/>
      <c r="L5" s="9"/>
      <c r="M5" s="9"/>
    </row>
    <row r="6" spans="1:15" x14ac:dyDescent="0.25">
      <c r="A6" s="5">
        <v>8</v>
      </c>
      <c r="B6" s="6">
        <f t="shared" si="0"/>
        <v>20</v>
      </c>
      <c r="C6" s="7">
        <v>13</v>
      </c>
      <c r="D6" s="7">
        <v>7</v>
      </c>
      <c r="E6" s="7" t="s">
        <v>8</v>
      </c>
      <c r="F6" s="7" t="s">
        <v>8</v>
      </c>
      <c r="G6" s="7" t="s">
        <v>8</v>
      </c>
      <c r="H6" s="7" t="s">
        <v>8</v>
      </c>
      <c r="I6" s="7">
        <f t="shared" si="1"/>
        <v>20</v>
      </c>
      <c r="K6" s="8"/>
      <c r="L6" s="8"/>
      <c r="M6" s="9"/>
    </row>
    <row r="7" spans="1:15" x14ac:dyDescent="0.25">
      <c r="A7" s="5">
        <v>9</v>
      </c>
      <c r="B7" s="6">
        <f t="shared" si="0"/>
        <v>22.5</v>
      </c>
      <c r="C7" s="7">
        <v>11.5</v>
      </c>
      <c r="D7" s="7">
        <v>7</v>
      </c>
      <c r="E7" s="7">
        <v>4</v>
      </c>
      <c r="F7" s="7" t="s">
        <v>8</v>
      </c>
      <c r="G7" s="7" t="s">
        <v>8</v>
      </c>
      <c r="H7" s="7" t="s">
        <v>8</v>
      </c>
      <c r="I7" s="7">
        <f t="shared" si="1"/>
        <v>22.5</v>
      </c>
      <c r="K7" s="8"/>
      <c r="L7" s="9"/>
      <c r="M7" s="9"/>
    </row>
    <row r="8" spans="1:15" x14ac:dyDescent="0.25">
      <c r="A8" s="5">
        <v>10</v>
      </c>
      <c r="B8" s="6">
        <f t="shared" si="0"/>
        <v>25</v>
      </c>
      <c r="C8" s="7">
        <v>13</v>
      </c>
      <c r="D8" s="7">
        <v>7</v>
      </c>
      <c r="E8" s="7">
        <v>5</v>
      </c>
      <c r="F8" s="7" t="s">
        <v>8</v>
      </c>
      <c r="G8" s="7" t="s">
        <v>8</v>
      </c>
      <c r="H8" s="7" t="s">
        <v>8</v>
      </c>
      <c r="I8" s="7">
        <f t="shared" si="1"/>
        <v>25</v>
      </c>
      <c r="K8" s="8"/>
      <c r="L8" s="8"/>
      <c r="M8" s="9"/>
      <c r="N8" s="9"/>
    </row>
    <row r="9" spans="1:15" x14ac:dyDescent="0.25">
      <c r="A9" s="5">
        <v>11</v>
      </c>
      <c r="B9" s="6">
        <f t="shared" si="0"/>
        <v>27.5</v>
      </c>
      <c r="C9" s="7">
        <v>14.5</v>
      </c>
      <c r="D9" s="7">
        <v>8</v>
      </c>
      <c r="E9" s="7">
        <v>5</v>
      </c>
      <c r="F9" s="7" t="s">
        <v>8</v>
      </c>
      <c r="G9" s="7" t="s">
        <v>8</v>
      </c>
      <c r="H9" s="7" t="s">
        <v>8</v>
      </c>
      <c r="I9" s="7">
        <f t="shared" si="1"/>
        <v>27.5</v>
      </c>
      <c r="K9" s="8"/>
      <c r="L9" s="9"/>
      <c r="M9" s="9"/>
      <c r="N9" s="9"/>
    </row>
    <row r="10" spans="1:15" x14ac:dyDescent="0.25">
      <c r="A10" s="5">
        <v>12</v>
      </c>
      <c r="B10" s="6">
        <f t="shared" si="0"/>
        <v>30</v>
      </c>
      <c r="C10" s="7">
        <v>15</v>
      </c>
      <c r="D10" s="7">
        <v>9</v>
      </c>
      <c r="E10" s="7">
        <v>6</v>
      </c>
      <c r="F10" s="7" t="s">
        <v>8</v>
      </c>
      <c r="G10" s="7" t="s">
        <v>8</v>
      </c>
      <c r="H10" s="7" t="s">
        <v>8</v>
      </c>
      <c r="I10" s="7">
        <f t="shared" si="1"/>
        <v>30</v>
      </c>
      <c r="K10" s="8"/>
      <c r="L10" s="8"/>
      <c r="M10" s="9"/>
      <c r="N10" s="9"/>
    </row>
    <row r="11" spans="1:15" x14ac:dyDescent="0.25">
      <c r="A11" s="5">
        <v>13</v>
      </c>
      <c r="B11" s="6">
        <f t="shared" si="0"/>
        <v>32.5</v>
      </c>
      <c r="C11" s="7">
        <v>16.5</v>
      </c>
      <c r="D11" s="7">
        <v>10</v>
      </c>
      <c r="E11" s="7">
        <v>6</v>
      </c>
      <c r="F11" s="7" t="s">
        <v>8</v>
      </c>
      <c r="G11" s="7" t="s">
        <v>8</v>
      </c>
      <c r="H11" s="7" t="s">
        <v>8</v>
      </c>
      <c r="I11" s="7">
        <f t="shared" si="1"/>
        <v>32.5</v>
      </c>
      <c r="K11" s="8"/>
      <c r="L11" s="9"/>
      <c r="M11" s="9"/>
      <c r="N11" s="9"/>
    </row>
    <row r="12" spans="1:15" x14ac:dyDescent="0.25">
      <c r="A12" s="5">
        <v>14</v>
      </c>
      <c r="B12" s="6">
        <f t="shared" si="0"/>
        <v>35</v>
      </c>
      <c r="C12" s="7">
        <v>18</v>
      </c>
      <c r="D12" s="7">
        <v>10</v>
      </c>
      <c r="E12" s="7">
        <v>7</v>
      </c>
      <c r="F12" s="7" t="s">
        <v>8</v>
      </c>
      <c r="G12" s="7" t="s">
        <v>8</v>
      </c>
      <c r="H12" s="7" t="s">
        <v>8</v>
      </c>
      <c r="I12" s="7">
        <f t="shared" si="1"/>
        <v>35</v>
      </c>
      <c r="K12" s="8"/>
      <c r="L12" s="8"/>
      <c r="M12" s="9"/>
      <c r="N12" s="9"/>
    </row>
    <row r="13" spans="1:15" x14ac:dyDescent="0.25">
      <c r="A13" s="5">
        <v>15</v>
      </c>
      <c r="B13" s="6">
        <f t="shared" si="0"/>
        <v>37.5</v>
      </c>
      <c r="C13" s="7">
        <v>19.5</v>
      </c>
      <c r="D13" s="7">
        <v>11</v>
      </c>
      <c r="E13" s="7">
        <v>7</v>
      </c>
      <c r="F13" s="7" t="s">
        <v>8</v>
      </c>
      <c r="G13" s="7" t="s">
        <v>8</v>
      </c>
      <c r="H13" s="7" t="s">
        <v>8</v>
      </c>
      <c r="I13" s="7">
        <f t="shared" si="1"/>
        <v>37.5</v>
      </c>
      <c r="K13" s="8"/>
      <c r="L13" s="9"/>
      <c r="M13" s="9"/>
      <c r="N13" s="9"/>
    </row>
    <row r="14" spans="1:15" x14ac:dyDescent="0.25">
      <c r="A14" s="5">
        <v>16</v>
      </c>
      <c r="B14" s="6">
        <f t="shared" si="0"/>
        <v>40</v>
      </c>
      <c r="C14" s="7">
        <v>20</v>
      </c>
      <c r="D14" s="7">
        <v>12</v>
      </c>
      <c r="E14" s="7">
        <v>8</v>
      </c>
      <c r="F14" s="7" t="s">
        <v>8</v>
      </c>
      <c r="G14" s="7" t="s">
        <v>8</v>
      </c>
      <c r="H14" s="7" t="s">
        <v>8</v>
      </c>
      <c r="I14" s="7">
        <f t="shared" si="1"/>
        <v>40</v>
      </c>
      <c r="K14" s="8"/>
      <c r="L14" s="8"/>
      <c r="M14" s="9"/>
      <c r="N14" s="9"/>
    </row>
    <row r="15" spans="1:15" x14ac:dyDescent="0.25">
      <c r="A15" s="5">
        <v>17</v>
      </c>
      <c r="B15" s="6">
        <f t="shared" si="0"/>
        <v>42.5</v>
      </c>
      <c r="C15" s="7">
        <v>19.5</v>
      </c>
      <c r="D15" s="7">
        <v>11</v>
      </c>
      <c r="E15" s="7">
        <v>8</v>
      </c>
      <c r="F15" s="7">
        <v>4</v>
      </c>
      <c r="G15" s="7" t="s">
        <v>8</v>
      </c>
      <c r="H15" s="7" t="s">
        <v>8</v>
      </c>
      <c r="I15" s="7">
        <f t="shared" si="1"/>
        <v>42.5</v>
      </c>
      <c r="K15" s="8"/>
      <c r="L15" s="9"/>
      <c r="M15" s="9"/>
      <c r="N15" s="9"/>
    </row>
    <row r="16" spans="1:15" x14ac:dyDescent="0.25">
      <c r="A16" s="5">
        <v>18</v>
      </c>
      <c r="B16" s="6">
        <f t="shared" si="0"/>
        <v>45</v>
      </c>
      <c r="C16" s="7">
        <v>20</v>
      </c>
      <c r="D16" s="7">
        <v>12</v>
      </c>
      <c r="E16" s="7">
        <v>8</v>
      </c>
      <c r="F16" s="7">
        <v>5</v>
      </c>
      <c r="G16" s="7" t="s">
        <v>8</v>
      </c>
      <c r="H16" s="7" t="s">
        <v>8</v>
      </c>
      <c r="I16" s="7">
        <f t="shared" si="1"/>
        <v>45</v>
      </c>
      <c r="K16" s="8"/>
      <c r="L16" s="8"/>
      <c r="M16" s="9"/>
      <c r="N16" s="9"/>
      <c r="O16" s="9"/>
    </row>
    <row r="17" spans="1:17" x14ac:dyDescent="0.25">
      <c r="A17" s="5">
        <v>19</v>
      </c>
      <c r="B17" s="6">
        <f t="shared" si="0"/>
        <v>47.5</v>
      </c>
      <c r="C17" s="7">
        <v>21.5</v>
      </c>
      <c r="D17" s="7">
        <v>13</v>
      </c>
      <c r="E17" s="7">
        <v>8</v>
      </c>
      <c r="F17" s="7">
        <v>5</v>
      </c>
      <c r="G17" s="7" t="s">
        <v>8</v>
      </c>
      <c r="H17" s="7" t="s">
        <v>8</v>
      </c>
      <c r="I17" s="7">
        <f t="shared" si="1"/>
        <v>47.5</v>
      </c>
      <c r="K17" s="8"/>
      <c r="L17" s="9"/>
      <c r="M17" s="9"/>
      <c r="N17" s="9"/>
      <c r="O17" s="9"/>
    </row>
    <row r="18" spans="1:17" x14ac:dyDescent="0.25">
      <c r="A18" s="5">
        <v>20</v>
      </c>
      <c r="B18" s="6">
        <f t="shared" si="0"/>
        <v>50</v>
      </c>
      <c r="C18" s="7">
        <v>23</v>
      </c>
      <c r="D18" s="7">
        <v>13</v>
      </c>
      <c r="E18" s="7">
        <v>9</v>
      </c>
      <c r="F18" s="7">
        <v>5</v>
      </c>
      <c r="G18" s="7" t="s">
        <v>8</v>
      </c>
      <c r="H18" s="7" t="s">
        <v>8</v>
      </c>
      <c r="I18" s="7">
        <f t="shared" si="1"/>
        <v>50</v>
      </c>
      <c r="K18" s="8"/>
      <c r="L18" s="8"/>
      <c r="M18" s="9"/>
      <c r="N18" s="9"/>
      <c r="O18" s="9"/>
    </row>
    <row r="19" spans="1:17" x14ac:dyDescent="0.25">
      <c r="A19" s="5">
        <v>21</v>
      </c>
      <c r="B19" s="6">
        <f t="shared" si="0"/>
        <v>52.5</v>
      </c>
      <c r="C19" s="7">
        <v>24.5</v>
      </c>
      <c r="D19" s="7">
        <v>14</v>
      </c>
      <c r="E19" s="7">
        <v>9</v>
      </c>
      <c r="F19" s="7">
        <v>5</v>
      </c>
      <c r="G19" s="7" t="s">
        <v>8</v>
      </c>
      <c r="H19" s="7" t="s">
        <v>8</v>
      </c>
      <c r="I19" s="7">
        <f t="shared" si="1"/>
        <v>52.5</v>
      </c>
      <c r="K19" s="8"/>
      <c r="L19" s="9"/>
      <c r="M19" s="9"/>
      <c r="N19" s="9"/>
      <c r="O19" s="9"/>
    </row>
    <row r="20" spans="1:17" x14ac:dyDescent="0.25">
      <c r="A20" s="5">
        <v>22</v>
      </c>
      <c r="B20" s="6">
        <f t="shared" si="0"/>
        <v>55</v>
      </c>
      <c r="C20" s="7">
        <v>25</v>
      </c>
      <c r="D20" s="7">
        <v>15</v>
      </c>
      <c r="E20" s="7">
        <v>10</v>
      </c>
      <c r="F20" s="7">
        <v>5</v>
      </c>
      <c r="G20" s="7" t="s">
        <v>8</v>
      </c>
      <c r="H20" s="7" t="s">
        <v>8</v>
      </c>
      <c r="I20" s="7">
        <f t="shared" si="1"/>
        <v>55</v>
      </c>
      <c r="K20" s="8"/>
      <c r="L20" s="8"/>
      <c r="M20" s="9"/>
      <c r="N20" s="9"/>
      <c r="O20" s="9"/>
    </row>
    <row r="21" spans="1:17" x14ac:dyDescent="0.25">
      <c r="A21" s="5">
        <v>23</v>
      </c>
      <c r="B21" s="6">
        <f t="shared" si="0"/>
        <v>57.5</v>
      </c>
      <c r="C21" s="7">
        <v>26.5</v>
      </c>
      <c r="D21" s="7">
        <v>15</v>
      </c>
      <c r="E21" s="7">
        <v>10</v>
      </c>
      <c r="F21" s="7">
        <v>6</v>
      </c>
      <c r="G21" s="7" t="s">
        <v>8</v>
      </c>
      <c r="H21" s="7" t="s">
        <v>8</v>
      </c>
      <c r="I21" s="7">
        <f t="shared" si="1"/>
        <v>57.5</v>
      </c>
      <c r="K21" s="8"/>
      <c r="L21" s="9"/>
      <c r="M21" s="9"/>
      <c r="N21" s="9"/>
      <c r="O21" s="9"/>
    </row>
    <row r="22" spans="1:17" x14ac:dyDescent="0.25">
      <c r="A22" s="5">
        <v>24</v>
      </c>
      <c r="B22" s="6">
        <f t="shared" si="0"/>
        <v>60</v>
      </c>
      <c r="C22" s="7">
        <v>27</v>
      </c>
      <c r="D22" s="7">
        <v>16</v>
      </c>
      <c r="E22" s="7">
        <v>11</v>
      </c>
      <c r="F22" s="7">
        <v>6</v>
      </c>
      <c r="G22" s="7" t="s">
        <v>8</v>
      </c>
      <c r="H22" s="7" t="s">
        <v>8</v>
      </c>
      <c r="I22" s="7">
        <f t="shared" si="1"/>
        <v>60</v>
      </c>
      <c r="K22" s="8"/>
      <c r="L22" s="8"/>
      <c r="M22" s="9"/>
      <c r="N22" s="9"/>
      <c r="O22" s="9"/>
    </row>
    <row r="23" spans="1:17" x14ac:dyDescent="0.25">
      <c r="A23" s="5">
        <v>25</v>
      </c>
      <c r="B23" s="6">
        <f t="shared" si="0"/>
        <v>62.5</v>
      </c>
      <c r="C23" s="7">
        <v>28.5</v>
      </c>
      <c r="D23" s="7">
        <v>17</v>
      </c>
      <c r="E23" s="7">
        <v>11</v>
      </c>
      <c r="F23" s="7">
        <v>6</v>
      </c>
      <c r="G23" s="7" t="s">
        <v>8</v>
      </c>
      <c r="H23" s="7" t="s">
        <v>8</v>
      </c>
      <c r="I23" s="7">
        <f t="shared" si="1"/>
        <v>62.5</v>
      </c>
      <c r="K23" s="8"/>
      <c r="L23" s="9"/>
      <c r="M23" s="9"/>
      <c r="N23" s="9"/>
      <c r="O23" s="9"/>
    </row>
    <row r="24" spans="1:17" x14ac:dyDescent="0.25">
      <c r="A24" s="5">
        <v>26</v>
      </c>
      <c r="B24" s="6">
        <f t="shared" si="0"/>
        <v>65</v>
      </c>
      <c r="C24" s="7">
        <v>29</v>
      </c>
      <c r="D24" s="7">
        <v>18</v>
      </c>
      <c r="E24" s="7">
        <v>12</v>
      </c>
      <c r="F24" s="7">
        <v>6</v>
      </c>
      <c r="G24" s="7" t="s">
        <v>8</v>
      </c>
      <c r="H24" s="7" t="s">
        <v>8</v>
      </c>
      <c r="I24" s="7">
        <f t="shared" si="1"/>
        <v>65</v>
      </c>
      <c r="K24" s="8"/>
      <c r="L24" s="8"/>
      <c r="M24" s="9"/>
      <c r="N24" s="9"/>
      <c r="O24" s="9"/>
    </row>
    <row r="25" spans="1:17" x14ac:dyDescent="0.25">
      <c r="A25" s="5">
        <v>27</v>
      </c>
      <c r="B25" s="6">
        <f t="shared" si="0"/>
        <v>67.5</v>
      </c>
      <c r="C25" s="7">
        <v>30.5</v>
      </c>
      <c r="D25" s="7">
        <v>18</v>
      </c>
      <c r="E25" s="7">
        <v>12</v>
      </c>
      <c r="F25" s="7">
        <v>7</v>
      </c>
      <c r="G25" s="7" t="s">
        <v>8</v>
      </c>
      <c r="H25" s="7" t="s">
        <v>8</v>
      </c>
      <c r="I25" s="7">
        <f t="shared" si="1"/>
        <v>67.5</v>
      </c>
      <c r="K25" s="8"/>
      <c r="L25" s="9"/>
      <c r="M25" s="9"/>
      <c r="N25" s="9"/>
      <c r="O25" s="9"/>
    </row>
    <row r="26" spans="1:17" x14ac:dyDescent="0.25">
      <c r="A26" s="5">
        <v>28</v>
      </c>
      <c r="B26" s="6">
        <f t="shared" si="0"/>
        <v>70</v>
      </c>
      <c r="C26" s="7">
        <v>31</v>
      </c>
      <c r="D26" s="7">
        <v>19</v>
      </c>
      <c r="E26" s="7">
        <v>13</v>
      </c>
      <c r="F26" s="7">
        <v>7</v>
      </c>
      <c r="G26" s="7" t="s">
        <v>8</v>
      </c>
      <c r="H26" s="7" t="s">
        <v>8</v>
      </c>
      <c r="I26" s="7">
        <f t="shared" si="1"/>
        <v>70</v>
      </c>
      <c r="K26" s="8"/>
      <c r="L26" s="8"/>
      <c r="M26" s="9"/>
      <c r="N26" s="9"/>
      <c r="O26" s="9"/>
    </row>
    <row r="27" spans="1:17" x14ac:dyDescent="0.25">
      <c r="A27" s="5">
        <v>29</v>
      </c>
      <c r="B27" s="6">
        <f t="shared" si="0"/>
        <v>72.5</v>
      </c>
      <c r="C27" s="7">
        <v>33.5</v>
      </c>
      <c r="D27" s="7">
        <v>19</v>
      </c>
      <c r="E27" s="7">
        <v>13</v>
      </c>
      <c r="F27" s="7">
        <v>7</v>
      </c>
      <c r="G27" s="7" t="s">
        <v>8</v>
      </c>
      <c r="H27" s="7" t="s">
        <v>8</v>
      </c>
      <c r="I27" s="7">
        <f t="shared" si="1"/>
        <v>72.5</v>
      </c>
      <c r="K27" s="8"/>
      <c r="L27" s="9"/>
      <c r="M27" s="9"/>
      <c r="N27" s="9"/>
      <c r="O27" s="9"/>
    </row>
    <row r="28" spans="1:17" x14ac:dyDescent="0.25">
      <c r="A28" s="5">
        <v>30</v>
      </c>
      <c r="B28" s="6">
        <f t="shared" si="0"/>
        <v>75</v>
      </c>
      <c r="C28" s="7">
        <v>34</v>
      </c>
      <c r="D28" s="7">
        <v>20</v>
      </c>
      <c r="E28" s="7">
        <v>14</v>
      </c>
      <c r="F28" s="7">
        <v>7</v>
      </c>
      <c r="G28" s="7" t="s">
        <v>8</v>
      </c>
      <c r="H28" s="7" t="s">
        <v>8</v>
      </c>
      <c r="I28" s="7">
        <f t="shared" si="1"/>
        <v>75</v>
      </c>
      <c r="K28" s="8"/>
      <c r="L28" s="8"/>
      <c r="M28" s="9"/>
      <c r="N28" s="9"/>
      <c r="O28" s="9"/>
    </row>
    <row r="29" spans="1:17" x14ac:dyDescent="0.25">
      <c r="A29" s="5">
        <v>31</v>
      </c>
      <c r="B29" s="6">
        <f t="shared" si="0"/>
        <v>77.5</v>
      </c>
      <c r="C29" s="7">
        <v>35.5</v>
      </c>
      <c r="D29" s="7">
        <v>21</v>
      </c>
      <c r="E29" s="7">
        <v>14</v>
      </c>
      <c r="F29" s="7">
        <v>7</v>
      </c>
      <c r="G29" s="7" t="s">
        <v>8</v>
      </c>
      <c r="H29" s="7" t="s">
        <v>8</v>
      </c>
      <c r="I29" s="7">
        <f t="shared" si="1"/>
        <v>77.5</v>
      </c>
      <c r="K29" s="8"/>
      <c r="L29" s="9"/>
      <c r="M29" s="9"/>
      <c r="N29" s="9"/>
      <c r="O29" s="9"/>
    </row>
    <row r="30" spans="1:17" x14ac:dyDescent="0.25">
      <c r="A30" s="5">
        <v>32</v>
      </c>
      <c r="B30" s="6">
        <f t="shared" si="0"/>
        <v>80</v>
      </c>
      <c r="C30" s="7">
        <v>36</v>
      </c>
      <c r="D30" s="7">
        <v>22</v>
      </c>
      <c r="E30" s="7">
        <v>14</v>
      </c>
      <c r="F30" s="7">
        <v>8</v>
      </c>
      <c r="G30" s="7" t="s">
        <v>8</v>
      </c>
      <c r="H30" s="7" t="s">
        <v>8</v>
      </c>
      <c r="I30" s="7">
        <f t="shared" si="1"/>
        <v>80</v>
      </c>
      <c r="K30" s="8"/>
      <c r="L30" s="8"/>
      <c r="M30" s="9"/>
      <c r="N30" s="9"/>
      <c r="O30" s="9"/>
    </row>
    <row r="31" spans="1:17" x14ac:dyDescent="0.25">
      <c r="A31" s="5">
        <v>33</v>
      </c>
      <c r="B31" s="6">
        <f t="shared" si="0"/>
        <v>82.5</v>
      </c>
      <c r="C31" s="7">
        <v>32.5</v>
      </c>
      <c r="D31" s="7">
        <v>20</v>
      </c>
      <c r="E31" s="7">
        <v>13</v>
      </c>
      <c r="F31" s="7">
        <v>9</v>
      </c>
      <c r="G31" s="7">
        <v>4</v>
      </c>
      <c r="H31" s="7">
        <v>4</v>
      </c>
      <c r="I31" s="7">
        <f>SUM(C31:H31)</f>
        <v>82.5</v>
      </c>
      <c r="K31" s="8"/>
      <c r="L31" s="9"/>
      <c r="M31" s="9"/>
      <c r="N31" s="9"/>
      <c r="O31" s="9"/>
    </row>
    <row r="32" spans="1:17" x14ac:dyDescent="0.25">
      <c r="A32" s="5">
        <v>34</v>
      </c>
      <c r="B32" s="6">
        <f t="shared" si="0"/>
        <v>85</v>
      </c>
      <c r="C32" s="7">
        <v>32</v>
      </c>
      <c r="D32" s="7">
        <v>20</v>
      </c>
      <c r="E32" s="7">
        <v>14</v>
      </c>
      <c r="F32" s="7">
        <v>9</v>
      </c>
      <c r="G32" s="7">
        <v>5</v>
      </c>
      <c r="H32" s="7">
        <v>5</v>
      </c>
      <c r="I32" s="7">
        <f t="shared" si="1"/>
        <v>85</v>
      </c>
      <c r="K32" s="8"/>
      <c r="L32" s="8"/>
      <c r="M32" s="9"/>
      <c r="N32" s="9"/>
      <c r="O32" s="9"/>
      <c r="P32" s="9"/>
      <c r="Q32" s="9"/>
    </row>
    <row r="33" spans="1:17" x14ac:dyDescent="0.25">
      <c r="A33" s="5">
        <v>35</v>
      </c>
      <c r="B33" s="6">
        <f t="shared" si="0"/>
        <v>87.5</v>
      </c>
      <c r="C33" s="7">
        <v>33.5</v>
      </c>
      <c r="D33" s="7">
        <v>21</v>
      </c>
      <c r="E33" s="7">
        <v>14</v>
      </c>
      <c r="F33" s="7">
        <v>9</v>
      </c>
      <c r="G33" s="7">
        <v>5</v>
      </c>
      <c r="H33" s="7">
        <v>5</v>
      </c>
      <c r="I33" s="7">
        <f t="shared" si="1"/>
        <v>87.5</v>
      </c>
      <c r="K33" s="8"/>
      <c r="L33" s="9"/>
      <c r="M33" s="9"/>
      <c r="N33" s="9"/>
      <c r="O33" s="9"/>
      <c r="P33" s="9"/>
      <c r="Q33" s="9"/>
    </row>
    <row r="34" spans="1:17" x14ac:dyDescent="0.25">
      <c r="A34" s="5">
        <v>36</v>
      </c>
      <c r="B34" s="6">
        <f t="shared" si="0"/>
        <v>90</v>
      </c>
      <c r="C34" s="7">
        <v>34</v>
      </c>
      <c r="D34" s="7">
        <v>22</v>
      </c>
      <c r="E34" s="7">
        <v>15</v>
      </c>
      <c r="F34" s="7">
        <v>9</v>
      </c>
      <c r="G34" s="7">
        <v>5</v>
      </c>
      <c r="H34" s="7">
        <v>5</v>
      </c>
      <c r="I34" s="7">
        <f t="shared" si="1"/>
        <v>90</v>
      </c>
      <c r="K34" s="8"/>
      <c r="L34" s="8"/>
      <c r="M34" s="9"/>
      <c r="N34" s="9"/>
      <c r="O34" s="9"/>
      <c r="P34" s="9"/>
      <c r="Q34" s="9"/>
    </row>
    <row r="35" spans="1:17" x14ac:dyDescent="0.25">
      <c r="A35" s="5">
        <v>37</v>
      </c>
      <c r="B35" s="6">
        <f t="shared" si="0"/>
        <v>92.5</v>
      </c>
      <c r="C35" s="7">
        <v>35.5</v>
      </c>
      <c r="D35" s="7">
        <v>22</v>
      </c>
      <c r="E35" s="7">
        <v>15</v>
      </c>
      <c r="F35" s="7">
        <v>10</v>
      </c>
      <c r="G35" s="7">
        <v>5</v>
      </c>
      <c r="H35" s="7">
        <v>5</v>
      </c>
      <c r="I35" s="7">
        <f t="shared" si="1"/>
        <v>92.5</v>
      </c>
      <c r="K35" s="8"/>
      <c r="L35" s="9"/>
      <c r="M35" s="9"/>
      <c r="N35" s="9"/>
      <c r="O35" s="9"/>
      <c r="P35" s="9"/>
      <c r="Q35" s="9"/>
    </row>
    <row r="36" spans="1:17" x14ac:dyDescent="0.25">
      <c r="A36" s="5">
        <v>38</v>
      </c>
      <c r="B36" s="6">
        <f t="shared" ref="B36:B62" si="2">SUM(A36*$B$3)</f>
        <v>95</v>
      </c>
      <c r="C36" s="7">
        <v>36</v>
      </c>
      <c r="D36" s="7">
        <v>23</v>
      </c>
      <c r="E36" s="7">
        <v>16</v>
      </c>
      <c r="F36" s="7">
        <v>10</v>
      </c>
      <c r="G36" s="7">
        <v>5</v>
      </c>
      <c r="H36" s="7">
        <v>5</v>
      </c>
      <c r="I36" s="7">
        <f t="shared" si="1"/>
        <v>95</v>
      </c>
      <c r="K36" s="8"/>
      <c r="L36" s="8"/>
      <c r="M36" s="9"/>
      <c r="N36" s="9"/>
      <c r="O36" s="9"/>
      <c r="P36" s="9"/>
      <c r="Q36" s="9"/>
    </row>
    <row r="37" spans="1:17" x14ac:dyDescent="0.25">
      <c r="A37" s="5">
        <v>39</v>
      </c>
      <c r="B37" s="6">
        <f t="shared" si="2"/>
        <v>97.5</v>
      </c>
      <c r="C37" s="7">
        <v>37.5</v>
      </c>
      <c r="D37" s="7">
        <v>24</v>
      </c>
      <c r="E37" s="7">
        <v>16</v>
      </c>
      <c r="F37" s="7">
        <v>10</v>
      </c>
      <c r="G37" s="7">
        <v>5</v>
      </c>
      <c r="H37" s="7">
        <v>5</v>
      </c>
      <c r="I37" s="7">
        <f t="shared" si="1"/>
        <v>97.5</v>
      </c>
      <c r="K37" s="8"/>
      <c r="L37" s="9"/>
      <c r="M37" s="9"/>
      <c r="N37" s="9"/>
      <c r="O37" s="9"/>
      <c r="P37" s="9"/>
      <c r="Q37" s="9"/>
    </row>
    <row r="38" spans="1:17" x14ac:dyDescent="0.25">
      <c r="A38" s="5">
        <v>40</v>
      </c>
      <c r="B38" s="6">
        <f t="shared" si="2"/>
        <v>100</v>
      </c>
      <c r="C38" s="7">
        <v>38</v>
      </c>
      <c r="D38" s="7">
        <v>24</v>
      </c>
      <c r="E38" s="7">
        <v>16</v>
      </c>
      <c r="F38" s="7">
        <v>10</v>
      </c>
      <c r="G38" s="7">
        <v>6</v>
      </c>
      <c r="H38" s="7">
        <v>6</v>
      </c>
      <c r="I38" s="7">
        <f t="shared" si="1"/>
        <v>100</v>
      </c>
      <c r="K38" s="8"/>
      <c r="L38" s="8"/>
      <c r="M38" s="9"/>
      <c r="N38" s="9"/>
      <c r="O38" s="9"/>
      <c r="P38" s="9"/>
      <c r="Q38" s="9"/>
    </row>
    <row r="39" spans="1:17" x14ac:dyDescent="0.25">
      <c r="A39" s="5">
        <v>41</v>
      </c>
      <c r="B39" s="6">
        <f t="shared" si="2"/>
        <v>102.5</v>
      </c>
      <c r="C39" s="7">
        <v>39.5</v>
      </c>
      <c r="D39" s="7">
        <v>25</v>
      </c>
      <c r="E39" s="7">
        <v>16</v>
      </c>
      <c r="F39" s="7">
        <v>10</v>
      </c>
      <c r="G39" s="7">
        <v>6</v>
      </c>
      <c r="H39" s="7">
        <v>6</v>
      </c>
      <c r="I39" s="7">
        <f t="shared" si="1"/>
        <v>102.5</v>
      </c>
      <c r="K39" s="8"/>
      <c r="L39" s="9"/>
      <c r="M39" s="9"/>
      <c r="N39" s="9"/>
      <c r="O39" s="9"/>
      <c r="P39" s="9"/>
      <c r="Q39" s="9"/>
    </row>
    <row r="40" spans="1:17" x14ac:dyDescent="0.25">
      <c r="A40" s="5">
        <v>42</v>
      </c>
      <c r="B40" s="6">
        <f t="shared" si="2"/>
        <v>105</v>
      </c>
      <c r="C40" s="7">
        <v>40</v>
      </c>
      <c r="D40" s="7">
        <v>25</v>
      </c>
      <c r="E40" s="7">
        <v>17</v>
      </c>
      <c r="F40" s="7">
        <v>11</v>
      </c>
      <c r="G40" s="7">
        <v>6</v>
      </c>
      <c r="H40" s="7">
        <v>6</v>
      </c>
      <c r="I40" s="7">
        <f t="shared" si="1"/>
        <v>105</v>
      </c>
      <c r="K40" s="8"/>
      <c r="L40" s="8"/>
      <c r="M40" s="9"/>
      <c r="N40" s="9"/>
      <c r="O40" s="9"/>
      <c r="P40" s="9"/>
      <c r="Q40" s="9"/>
    </row>
    <row r="41" spans="1:17" x14ac:dyDescent="0.25">
      <c r="A41" s="5">
        <v>43</v>
      </c>
      <c r="B41" s="6">
        <f t="shared" si="2"/>
        <v>107.5</v>
      </c>
      <c r="C41" s="7">
        <v>41.5</v>
      </c>
      <c r="D41" s="7">
        <v>26</v>
      </c>
      <c r="E41" s="7">
        <v>17</v>
      </c>
      <c r="F41" s="7">
        <v>11</v>
      </c>
      <c r="G41" s="7">
        <v>6</v>
      </c>
      <c r="H41" s="7">
        <v>6</v>
      </c>
      <c r="I41" s="7">
        <f t="shared" si="1"/>
        <v>107.5</v>
      </c>
      <c r="K41" s="8"/>
      <c r="L41" s="9"/>
      <c r="M41" s="9"/>
      <c r="N41" s="9"/>
      <c r="O41" s="9"/>
      <c r="P41" s="9"/>
      <c r="Q41" s="9"/>
    </row>
    <row r="42" spans="1:17" x14ac:dyDescent="0.25">
      <c r="A42" s="5">
        <v>44</v>
      </c>
      <c r="B42" s="6">
        <f t="shared" si="2"/>
        <v>110</v>
      </c>
      <c r="C42" s="7">
        <v>42</v>
      </c>
      <c r="D42" s="7">
        <v>27</v>
      </c>
      <c r="E42" s="7">
        <v>18</v>
      </c>
      <c r="F42" s="7">
        <v>11</v>
      </c>
      <c r="G42" s="7">
        <v>6</v>
      </c>
      <c r="H42" s="7">
        <v>6</v>
      </c>
      <c r="I42" s="7">
        <f t="shared" si="1"/>
        <v>110</v>
      </c>
      <c r="K42" s="8"/>
      <c r="L42" s="8"/>
      <c r="M42" s="9"/>
      <c r="N42" s="9"/>
      <c r="O42" s="9"/>
      <c r="P42" s="9"/>
      <c r="Q42" s="9"/>
    </row>
    <row r="43" spans="1:17" x14ac:dyDescent="0.25">
      <c r="A43" s="5">
        <v>45</v>
      </c>
      <c r="B43" s="6">
        <f t="shared" si="2"/>
        <v>112.5</v>
      </c>
      <c r="C43" s="7">
        <v>43.5</v>
      </c>
      <c r="D43" s="7">
        <v>27</v>
      </c>
      <c r="E43" s="7">
        <v>18</v>
      </c>
      <c r="F43" s="7">
        <v>12</v>
      </c>
      <c r="G43" s="7">
        <v>6</v>
      </c>
      <c r="H43" s="7">
        <v>6</v>
      </c>
      <c r="I43" s="7">
        <f t="shared" si="1"/>
        <v>112.5</v>
      </c>
      <c r="K43" s="8"/>
      <c r="L43" s="9"/>
      <c r="M43" s="9"/>
      <c r="N43" s="9"/>
      <c r="O43" s="9"/>
      <c r="P43" s="9"/>
      <c r="Q43" s="9"/>
    </row>
    <row r="44" spans="1:17" x14ac:dyDescent="0.25">
      <c r="A44" s="5">
        <v>46</v>
      </c>
      <c r="B44" s="6">
        <f t="shared" si="2"/>
        <v>115</v>
      </c>
      <c r="C44" s="7">
        <v>44</v>
      </c>
      <c r="D44" s="7">
        <v>28</v>
      </c>
      <c r="E44" s="7">
        <v>19</v>
      </c>
      <c r="F44" s="7">
        <v>12</v>
      </c>
      <c r="G44" s="7">
        <v>6</v>
      </c>
      <c r="H44" s="7">
        <v>6</v>
      </c>
      <c r="I44" s="7">
        <f t="shared" si="1"/>
        <v>115</v>
      </c>
      <c r="K44" s="8"/>
      <c r="L44" s="8"/>
      <c r="M44" s="9"/>
      <c r="N44" s="9"/>
      <c r="O44" s="9"/>
      <c r="P44" s="9"/>
      <c r="Q44" s="9"/>
    </row>
    <row r="45" spans="1:17" x14ac:dyDescent="0.25">
      <c r="A45" s="5">
        <v>47</v>
      </c>
      <c r="B45" s="6">
        <f t="shared" si="2"/>
        <v>117.5</v>
      </c>
      <c r="C45" s="7">
        <v>44.5</v>
      </c>
      <c r="D45" s="7">
        <v>28</v>
      </c>
      <c r="E45" s="7">
        <v>19</v>
      </c>
      <c r="F45" s="7">
        <v>12</v>
      </c>
      <c r="G45" s="7">
        <v>7</v>
      </c>
      <c r="H45" s="7">
        <v>7</v>
      </c>
      <c r="I45" s="7">
        <f t="shared" si="1"/>
        <v>117.5</v>
      </c>
      <c r="K45" s="8"/>
      <c r="L45" s="9"/>
      <c r="M45" s="9"/>
      <c r="N45" s="9"/>
      <c r="O45" s="9"/>
      <c r="P45" s="9"/>
      <c r="Q45" s="9"/>
    </row>
    <row r="46" spans="1:17" x14ac:dyDescent="0.25">
      <c r="A46" s="5">
        <v>48</v>
      </c>
      <c r="B46" s="6">
        <f t="shared" si="2"/>
        <v>120</v>
      </c>
      <c r="C46" s="7">
        <v>46</v>
      </c>
      <c r="D46" s="7">
        <v>29</v>
      </c>
      <c r="E46" s="7">
        <v>19</v>
      </c>
      <c r="F46" s="7">
        <v>12</v>
      </c>
      <c r="G46" s="7">
        <v>7</v>
      </c>
      <c r="H46" s="7">
        <v>7</v>
      </c>
      <c r="I46" s="7">
        <f>SUM(C46:H46)</f>
        <v>120</v>
      </c>
      <c r="K46" s="8"/>
      <c r="L46" s="8"/>
      <c r="M46" s="9"/>
      <c r="N46" s="9"/>
      <c r="O46" s="9"/>
      <c r="P46" s="9"/>
      <c r="Q46" s="9"/>
    </row>
    <row r="47" spans="1:17" x14ac:dyDescent="0.25">
      <c r="A47" s="5">
        <v>49</v>
      </c>
      <c r="B47" s="6">
        <f t="shared" si="2"/>
        <v>122.5</v>
      </c>
      <c r="C47" s="7">
        <v>47.5</v>
      </c>
      <c r="D47" s="7">
        <v>29</v>
      </c>
      <c r="E47" s="7">
        <v>20</v>
      </c>
      <c r="F47" s="7">
        <v>12</v>
      </c>
      <c r="G47" s="7">
        <v>7</v>
      </c>
      <c r="H47" s="7">
        <v>7</v>
      </c>
      <c r="I47" s="7">
        <f t="shared" si="1"/>
        <v>122.5</v>
      </c>
      <c r="K47" s="8"/>
      <c r="L47" s="9"/>
      <c r="M47" s="9"/>
      <c r="N47" s="9"/>
      <c r="O47" s="9"/>
      <c r="P47" s="9"/>
      <c r="Q47" s="9"/>
    </row>
    <row r="48" spans="1:17" x14ac:dyDescent="0.25">
      <c r="A48" s="5">
        <v>50</v>
      </c>
      <c r="B48" s="6">
        <f t="shared" si="2"/>
        <v>125</v>
      </c>
      <c r="C48" s="7">
        <v>48</v>
      </c>
      <c r="D48" s="7">
        <v>30</v>
      </c>
      <c r="E48" s="7">
        <v>20</v>
      </c>
      <c r="F48" s="7">
        <v>13</v>
      </c>
      <c r="G48" s="7">
        <v>7</v>
      </c>
      <c r="H48" s="7">
        <v>7</v>
      </c>
      <c r="I48" s="7">
        <f t="shared" si="1"/>
        <v>125</v>
      </c>
      <c r="K48" s="8"/>
      <c r="L48" s="8"/>
      <c r="M48" s="9"/>
      <c r="N48" s="9"/>
      <c r="O48" s="9"/>
      <c r="P48" s="9"/>
      <c r="Q48" s="9"/>
    </row>
    <row r="49" spans="1:17" x14ac:dyDescent="0.25">
      <c r="A49" s="5">
        <v>51</v>
      </c>
      <c r="B49" s="6">
        <f t="shared" si="2"/>
        <v>127.5</v>
      </c>
      <c r="C49" s="7">
        <v>49.5</v>
      </c>
      <c r="D49" s="7">
        <v>31</v>
      </c>
      <c r="E49" s="7">
        <v>20</v>
      </c>
      <c r="F49" s="7">
        <v>13</v>
      </c>
      <c r="G49" s="7">
        <v>7</v>
      </c>
      <c r="H49" s="7">
        <v>7</v>
      </c>
      <c r="I49" s="7">
        <f t="shared" si="1"/>
        <v>127.5</v>
      </c>
      <c r="K49" s="8"/>
      <c r="L49" s="9"/>
      <c r="M49" s="9"/>
      <c r="N49" s="9"/>
      <c r="O49" s="9"/>
      <c r="P49" s="9"/>
      <c r="Q49" s="9"/>
    </row>
    <row r="50" spans="1:17" x14ac:dyDescent="0.25">
      <c r="A50" s="5">
        <v>52</v>
      </c>
      <c r="B50" s="6">
        <f t="shared" si="2"/>
        <v>130</v>
      </c>
      <c r="C50" s="7">
        <v>50</v>
      </c>
      <c r="D50" s="7">
        <v>32</v>
      </c>
      <c r="E50" s="7">
        <v>21</v>
      </c>
      <c r="F50" s="7">
        <v>13</v>
      </c>
      <c r="G50" s="7">
        <v>7</v>
      </c>
      <c r="H50" s="7">
        <v>7</v>
      </c>
      <c r="I50" s="7">
        <f t="shared" si="1"/>
        <v>130</v>
      </c>
      <c r="K50" s="8"/>
      <c r="L50" s="8"/>
      <c r="M50" s="9"/>
      <c r="N50" s="9"/>
      <c r="O50" s="9"/>
      <c r="P50" s="9"/>
      <c r="Q50" s="9"/>
    </row>
    <row r="51" spans="1:17" x14ac:dyDescent="0.25">
      <c r="A51" s="5">
        <v>53</v>
      </c>
      <c r="B51" s="6">
        <f t="shared" si="2"/>
        <v>132.5</v>
      </c>
      <c r="C51" s="7">
        <v>51.5</v>
      </c>
      <c r="D51" s="7">
        <v>32</v>
      </c>
      <c r="E51" s="7">
        <v>21</v>
      </c>
      <c r="F51" s="7">
        <v>14</v>
      </c>
      <c r="G51" s="7">
        <v>7</v>
      </c>
      <c r="H51" s="7">
        <v>7</v>
      </c>
      <c r="I51" s="7">
        <f t="shared" si="1"/>
        <v>132.5</v>
      </c>
      <c r="K51" s="8"/>
      <c r="L51" s="9"/>
      <c r="M51" s="9"/>
      <c r="N51" s="9"/>
      <c r="O51" s="9"/>
      <c r="P51" s="9"/>
      <c r="Q51" s="9"/>
    </row>
    <row r="52" spans="1:17" x14ac:dyDescent="0.25">
      <c r="A52" s="5">
        <v>54</v>
      </c>
      <c r="B52" s="6">
        <f t="shared" si="2"/>
        <v>135</v>
      </c>
      <c r="C52" s="7">
        <v>51</v>
      </c>
      <c r="D52" s="7">
        <v>32</v>
      </c>
      <c r="E52" s="7">
        <v>22</v>
      </c>
      <c r="F52" s="7">
        <v>14</v>
      </c>
      <c r="G52" s="7">
        <v>8</v>
      </c>
      <c r="H52" s="7">
        <v>8</v>
      </c>
      <c r="I52" s="7">
        <f t="shared" si="1"/>
        <v>135</v>
      </c>
      <c r="K52" s="8"/>
      <c r="L52" s="8"/>
      <c r="M52" s="9"/>
      <c r="N52" s="9"/>
      <c r="O52" s="9"/>
      <c r="P52" s="9"/>
      <c r="Q52" s="9"/>
    </row>
    <row r="53" spans="1:17" x14ac:dyDescent="0.25">
      <c r="A53" s="5">
        <v>55</v>
      </c>
      <c r="B53" s="6">
        <f t="shared" si="2"/>
        <v>137.5</v>
      </c>
      <c r="C53" s="7">
        <v>52.5</v>
      </c>
      <c r="D53" s="7">
        <v>33</v>
      </c>
      <c r="E53" s="7">
        <v>22</v>
      </c>
      <c r="F53" s="7">
        <v>14</v>
      </c>
      <c r="G53" s="7">
        <v>8</v>
      </c>
      <c r="H53" s="7">
        <v>8</v>
      </c>
      <c r="I53" s="7">
        <f t="shared" si="1"/>
        <v>137.5</v>
      </c>
      <c r="K53" s="8"/>
      <c r="L53" s="9"/>
      <c r="M53" s="9"/>
      <c r="N53" s="9"/>
      <c r="O53" s="9"/>
      <c r="P53" s="9"/>
      <c r="Q53" s="9"/>
    </row>
    <row r="54" spans="1:17" x14ac:dyDescent="0.25">
      <c r="A54" s="5">
        <v>56</v>
      </c>
      <c r="B54" s="6">
        <f t="shared" si="2"/>
        <v>140</v>
      </c>
      <c r="C54" s="7">
        <v>53</v>
      </c>
      <c r="D54" s="7">
        <v>34</v>
      </c>
      <c r="E54" s="7">
        <v>23</v>
      </c>
      <c r="F54" s="7">
        <v>14</v>
      </c>
      <c r="G54" s="7">
        <v>8</v>
      </c>
      <c r="H54" s="7">
        <v>8</v>
      </c>
      <c r="I54" s="7">
        <f t="shared" si="1"/>
        <v>140</v>
      </c>
      <c r="K54" s="8"/>
      <c r="L54" s="8"/>
      <c r="M54" s="9"/>
      <c r="N54" s="9"/>
      <c r="O54" s="9"/>
      <c r="P54" s="9"/>
      <c r="Q54" s="9"/>
    </row>
    <row r="55" spans="1:17" x14ac:dyDescent="0.25">
      <c r="A55" s="5">
        <v>57</v>
      </c>
      <c r="B55" s="6">
        <f t="shared" si="2"/>
        <v>142.5</v>
      </c>
      <c r="C55" s="7">
        <v>54.5</v>
      </c>
      <c r="D55" s="7">
        <v>34</v>
      </c>
      <c r="E55" s="7">
        <v>23</v>
      </c>
      <c r="F55" s="7">
        <v>15</v>
      </c>
      <c r="G55" s="7">
        <v>8</v>
      </c>
      <c r="H55" s="7">
        <v>8</v>
      </c>
      <c r="I55" s="7">
        <f t="shared" si="1"/>
        <v>142.5</v>
      </c>
      <c r="K55" s="8"/>
      <c r="L55" s="9"/>
      <c r="M55" s="9"/>
      <c r="N55" s="9"/>
      <c r="O55" s="9"/>
      <c r="P55" s="9"/>
      <c r="Q55" s="9"/>
    </row>
    <row r="56" spans="1:17" x14ac:dyDescent="0.25">
      <c r="A56" s="5">
        <v>58</v>
      </c>
      <c r="B56" s="6">
        <f t="shared" si="2"/>
        <v>145</v>
      </c>
      <c r="C56" s="7">
        <v>55</v>
      </c>
      <c r="D56" s="7">
        <v>35</v>
      </c>
      <c r="E56" s="7">
        <v>24</v>
      </c>
      <c r="F56" s="7">
        <v>15</v>
      </c>
      <c r="G56" s="7">
        <v>8</v>
      </c>
      <c r="H56" s="7">
        <v>8</v>
      </c>
      <c r="I56" s="7">
        <f t="shared" si="1"/>
        <v>145</v>
      </c>
      <c r="K56" s="8"/>
      <c r="L56" s="8"/>
      <c r="M56" s="9"/>
      <c r="N56" s="9"/>
      <c r="O56" s="9"/>
      <c r="P56" s="9"/>
      <c r="Q56" s="9"/>
    </row>
    <row r="57" spans="1:17" x14ac:dyDescent="0.25">
      <c r="A57" s="5">
        <v>59</v>
      </c>
      <c r="B57" s="6">
        <f t="shared" si="2"/>
        <v>147.5</v>
      </c>
      <c r="C57" s="7">
        <v>56.5</v>
      </c>
      <c r="D57" s="7">
        <v>36</v>
      </c>
      <c r="E57" s="7">
        <v>24</v>
      </c>
      <c r="F57" s="7">
        <v>15</v>
      </c>
      <c r="G57" s="7">
        <v>8</v>
      </c>
      <c r="H57" s="7">
        <v>8</v>
      </c>
      <c r="I57" s="7">
        <f t="shared" si="1"/>
        <v>147.5</v>
      </c>
      <c r="K57" s="8"/>
      <c r="L57" s="9"/>
      <c r="M57" s="9"/>
      <c r="N57" s="9"/>
      <c r="O57" s="9"/>
      <c r="P57" s="9"/>
      <c r="Q57" s="9"/>
    </row>
    <row r="58" spans="1:17" x14ac:dyDescent="0.25">
      <c r="A58" s="5">
        <v>60</v>
      </c>
      <c r="B58" s="6">
        <f t="shared" si="2"/>
        <v>150</v>
      </c>
      <c r="C58" s="7">
        <v>57</v>
      </c>
      <c r="D58" s="7">
        <v>36</v>
      </c>
      <c r="E58" s="7">
        <v>24</v>
      </c>
      <c r="F58" s="7">
        <v>15</v>
      </c>
      <c r="G58" s="7">
        <v>9</v>
      </c>
      <c r="H58" s="7">
        <v>9</v>
      </c>
      <c r="I58" s="7">
        <f>SUM(C58:H58)</f>
        <v>150</v>
      </c>
      <c r="K58" s="8"/>
      <c r="L58" s="8"/>
      <c r="M58" s="9"/>
      <c r="N58" s="9"/>
      <c r="O58" s="9"/>
      <c r="P58" s="9"/>
      <c r="Q58" s="9"/>
    </row>
    <row r="59" spans="1:17" x14ac:dyDescent="0.25">
      <c r="A59" s="5">
        <v>61</v>
      </c>
      <c r="B59" s="6">
        <f t="shared" si="2"/>
        <v>152.5</v>
      </c>
      <c r="C59" s="7">
        <v>58.5</v>
      </c>
      <c r="D59" s="7">
        <v>37</v>
      </c>
      <c r="E59" s="7">
        <v>24</v>
      </c>
      <c r="F59" s="7">
        <v>15</v>
      </c>
      <c r="G59" s="7">
        <v>9</v>
      </c>
      <c r="H59" s="7">
        <v>9</v>
      </c>
      <c r="I59" s="7">
        <f t="shared" si="1"/>
        <v>152.5</v>
      </c>
      <c r="K59" s="8"/>
      <c r="L59" s="9"/>
      <c r="M59" s="9"/>
      <c r="N59" s="9"/>
      <c r="O59" s="9"/>
      <c r="P59" s="9"/>
      <c r="Q59" s="9"/>
    </row>
    <row r="60" spans="1:17" x14ac:dyDescent="0.25">
      <c r="A60" s="5">
        <v>62</v>
      </c>
      <c r="B60" s="6">
        <f t="shared" si="2"/>
        <v>155</v>
      </c>
      <c r="C60" s="7">
        <v>59</v>
      </c>
      <c r="D60" s="7">
        <v>37</v>
      </c>
      <c r="E60" s="7">
        <v>25</v>
      </c>
      <c r="F60" s="7">
        <v>16</v>
      </c>
      <c r="G60" s="7">
        <v>9</v>
      </c>
      <c r="H60" s="7">
        <v>9</v>
      </c>
      <c r="I60" s="7">
        <f t="shared" si="1"/>
        <v>155</v>
      </c>
      <c r="K60" s="8"/>
      <c r="L60" s="8"/>
      <c r="M60" s="9"/>
      <c r="N60" s="9"/>
      <c r="O60" s="9"/>
      <c r="P60" s="9"/>
      <c r="Q60" s="9"/>
    </row>
    <row r="61" spans="1:17" x14ac:dyDescent="0.25">
      <c r="A61" s="5">
        <v>63</v>
      </c>
      <c r="B61" s="6">
        <f t="shared" si="2"/>
        <v>157.5</v>
      </c>
      <c r="C61" s="7">
        <v>60.5</v>
      </c>
      <c r="D61" s="7">
        <v>38</v>
      </c>
      <c r="E61" s="7">
        <v>25</v>
      </c>
      <c r="F61" s="7">
        <v>16</v>
      </c>
      <c r="G61" s="7">
        <v>9</v>
      </c>
      <c r="H61" s="7">
        <v>9</v>
      </c>
      <c r="I61" s="7">
        <f t="shared" si="1"/>
        <v>157.5</v>
      </c>
      <c r="K61" s="8"/>
      <c r="L61" s="9"/>
      <c r="M61" s="9"/>
      <c r="N61" s="9"/>
      <c r="O61" s="9"/>
      <c r="P61" s="9"/>
      <c r="Q61" s="9"/>
    </row>
    <row r="62" spans="1:17" x14ac:dyDescent="0.25">
      <c r="A62" s="5">
        <v>64</v>
      </c>
      <c r="B62" s="6">
        <f t="shared" si="2"/>
        <v>160</v>
      </c>
      <c r="C62" s="7">
        <v>61</v>
      </c>
      <c r="D62" s="7">
        <v>39</v>
      </c>
      <c r="E62" s="7">
        <v>26</v>
      </c>
      <c r="F62" s="7">
        <v>16</v>
      </c>
      <c r="G62" s="7">
        <v>9</v>
      </c>
      <c r="H62" s="7">
        <v>9</v>
      </c>
      <c r="I62" s="7">
        <f t="shared" si="1"/>
        <v>160</v>
      </c>
      <c r="K62" s="8"/>
      <c r="L62" s="8"/>
      <c r="M62" s="9"/>
      <c r="N62" s="9"/>
      <c r="O62" s="9"/>
      <c r="P62" s="9"/>
      <c r="Q62" s="9"/>
    </row>
    <row r="63" spans="1:17" x14ac:dyDescent="0.25">
      <c r="K63" s="8"/>
      <c r="L63" s="9"/>
      <c r="M63" s="9"/>
      <c r="N63" s="9"/>
      <c r="O63" s="9"/>
      <c r="P63" s="9"/>
      <c r="Q63" s="9"/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66E319A447E634B9CAB3F5AD25BC4B9" ma:contentTypeVersion="17" ma:contentTypeDescription="Ein neues Dokument erstellen." ma:contentTypeScope="" ma:versionID="3a288b464edfec52da281f7f1a3905be">
  <xsd:schema xmlns:xsd="http://www.w3.org/2001/XMLSchema" xmlns:xs="http://www.w3.org/2001/XMLSchema" xmlns:p="http://schemas.microsoft.com/office/2006/metadata/properties" xmlns:ns2="a342a9ea-cc2e-488a-b2e2-b831b1e9bc80" xmlns:ns3="ce7acdf5-761d-4a7a-9d6e-ad6e76c6b058" targetNamespace="http://schemas.microsoft.com/office/2006/metadata/properties" ma:root="true" ma:fieldsID="dddd2541f2014268ceb8f75dab16a645" ns2:_="" ns3:_="">
    <xsd:import namespace="a342a9ea-cc2e-488a-b2e2-b831b1e9bc80"/>
    <xsd:import namespace="ce7acdf5-761d-4a7a-9d6e-ad6e76c6b0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Test" minOccurs="0"/>
                <xsd:element ref="ns2:Auswahl" minOccurs="0"/>
                <xsd:element ref="ns2:_x00c4_nderungsdatum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42a9ea-cc2e-488a-b2e2-b831b1e9bc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Test" ma:index="16" nillable="true" ma:displayName="Test" ma:default="Auswahl 1" ma:description="Testdokument" ma:format="Dropdown" ma:internalName="Test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uswahl 1"/>
                    <xsd:enumeration value="Auswahl 2"/>
                    <xsd:enumeration value="Auswahl 3"/>
                  </xsd:restriction>
                </xsd:simpleType>
              </xsd:element>
            </xsd:sequence>
          </xsd:extension>
        </xsd:complexContent>
      </xsd:complexType>
    </xsd:element>
    <xsd:element name="Auswahl" ma:index="17" nillable="true" ma:displayName="Auswahl" ma:format="Dropdown" ma:internalName="Auswahl">
      <xsd:simpleType>
        <xsd:restriction base="dms:Choice">
          <xsd:enumeration value="Auswahl 1"/>
          <xsd:enumeration value="Auswahl 2"/>
          <xsd:enumeration value="Auswahl 3"/>
        </xsd:restriction>
      </xsd:simpleType>
    </xsd:element>
    <xsd:element name="_x00c4_nderungsdatum" ma:index="18" nillable="true" ma:displayName="Änderungsdatum" ma:format="DateTime" ma:internalName="_x00c4_nderungsdatum">
      <xsd:simpleType>
        <xsd:restriction base="dms:DateTime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b303deab-1a75-493c-8710-3062a66570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acdf5-761d-4a7a-9d6e-ad6e76c6b05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3ed5aef-d66a-4701-9891-eaa3aec65f1c}" ma:internalName="TaxCatchAll" ma:showField="CatchAllData" ma:web="ce7acdf5-761d-4a7a-9d6e-ad6e76c6b0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7acdf5-761d-4a7a-9d6e-ad6e76c6b058" xsi:nil="true"/>
    <_x00c4_nderungsdatum xmlns="a342a9ea-cc2e-488a-b2e2-b831b1e9bc80" xsi:nil="true"/>
    <Auswahl xmlns="a342a9ea-cc2e-488a-b2e2-b831b1e9bc80" xsi:nil="true"/>
    <lcf76f155ced4ddcb4097134ff3c332f xmlns="a342a9ea-cc2e-488a-b2e2-b831b1e9bc80">
      <Terms xmlns="http://schemas.microsoft.com/office/infopath/2007/PartnerControls"/>
    </lcf76f155ced4ddcb4097134ff3c332f>
    <Test xmlns="a342a9ea-cc2e-488a-b2e2-b831b1e9bc80">
      <Value>Auswahl 1</Value>
    </Test>
  </documentManagement>
</p:properties>
</file>

<file path=customXml/itemProps1.xml><?xml version="1.0" encoding="utf-8"?>
<ds:datastoreItem xmlns:ds="http://schemas.openxmlformats.org/officeDocument/2006/customXml" ds:itemID="{A57B7053-815D-4EC7-AE4C-D0227212623A}"/>
</file>

<file path=customXml/itemProps2.xml><?xml version="1.0" encoding="utf-8"?>
<ds:datastoreItem xmlns:ds="http://schemas.openxmlformats.org/officeDocument/2006/customXml" ds:itemID="{91815FB0-4473-401E-8CD0-1618A72E8671}"/>
</file>

<file path=customXml/itemProps3.xml><?xml version="1.0" encoding="utf-8"?>
<ds:datastoreItem xmlns:ds="http://schemas.openxmlformats.org/officeDocument/2006/customXml" ds:itemID="{B9311699-5065-4F16-A14B-701449ACBF6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Ranglisten Preisgeld</vt:lpstr>
      <vt:lpstr>Einzel Turnier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Kloß</dc:creator>
  <cp:lastModifiedBy>Christian Kloß</cp:lastModifiedBy>
  <dcterms:created xsi:type="dcterms:W3CDTF">2015-06-05T18:19:34Z</dcterms:created>
  <dcterms:modified xsi:type="dcterms:W3CDTF">2026-09-02T11:41:42Z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0x010100A66E319A447E634B9CAB3F5AD25BC4B9</vt:lpwstr>
  </property>
  <property fmtid="{D5CDD505-2E9C-101B-9397-08002B2CF9AE}" pid="3" name="MediaServiceImageTags">
    <vt:lpwstr/>
  </property>
</Properties>
</file>